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Сканы\"/>
    </mc:Choice>
  </mc:AlternateContent>
  <xr:revisionPtr revIDLastSave="0" documentId="8_{4A1ECF93-A0B7-4C92-9084-78C3A510F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" sheetId="1" r:id="rId1"/>
  </sheets>
  <definedNames>
    <definedName name="__bookmark_1">Report!$A$15:$F$16</definedName>
    <definedName name="__bookmark_2">Report!$A$17:$F$57</definedName>
    <definedName name="_xlnm.Print_Titles" localSheetId="0">Report!$15:$16</definedName>
  </definedNames>
  <calcPr calcId="181029"/>
</workbook>
</file>

<file path=xl/calcChain.xml><?xml version="1.0" encoding="utf-8"?>
<calcChain xmlns="http://schemas.openxmlformats.org/spreadsheetml/2006/main">
  <c r="C19" i="1" l="1"/>
  <c r="C37" i="1"/>
  <c r="C50" i="1"/>
  <c r="C54" i="1"/>
  <c r="C53" i="1" s="1"/>
  <c r="C51" i="1"/>
  <c r="C43" i="1" l="1"/>
  <c r="C42" i="1" s="1"/>
  <c r="C18" i="1" s="1"/>
</calcChain>
</file>

<file path=xl/sharedStrings.xml><?xml version="1.0" encoding="utf-8"?>
<sst xmlns="http://schemas.openxmlformats.org/spreadsheetml/2006/main" count="104" uniqueCount="102">
  <si>
    <t>Приложение 1</t>
  </si>
  <si>
    <t>к решению Совета сельского поселения</t>
  </si>
  <si>
    <t>Юмагузинский сельсовет</t>
  </si>
  <si>
    <t>муниципального района </t>
  </si>
  <si>
    <t>Кугарчинский район</t>
  </si>
  <si>
    <t>Республики Башкортостан</t>
  </si>
  <si>
    <t>от 22 декабря 2025 года № 84</t>
  </si>
  <si>
    <t xml:space="preserve">Поступления доходов в бюджет </t>
  </si>
  <si>
    <t>сельского поселения</t>
  </si>
  <si>
    <t xml:space="preserve"> Юмагузинский сельсовет</t>
  </si>
  <si>
    <t xml:space="preserve">муниципального района Кугарчинский район </t>
  </si>
  <si>
    <t>на 2026 год и на плановый период 2027 и 2028 годов</t>
  </si>
  <si>
    <t>(в рублях)</t>
  </si>
  <si>
    <t>Код вида, подвида доходов бюджета</t>
  </si>
  <si>
    <t>Наименование</t>
  </si>
  <si>
    <t>Сумма</t>
  </si>
  <si>
    <t>2026 год</t>
  </si>
  <si>
    <t>2027 год</t>
  </si>
  <si>
    <t>2028 год</t>
  </si>
  <si>
    <t>1</t>
  </si>
  <si>
    <t>2</t>
  </si>
  <si>
    <t>3</t>
  </si>
  <si>
    <t>4</t>
  </si>
  <si>
    <t>5</t>
  </si>
  <si>
    <t>ВСЕГО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</si>
  <si>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</si>
  <si>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</si>
  <si>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</si>
  <si>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</si>
  <si>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</si>
  <si>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</si>
  <si>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</si>
  <si>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лицом-налоговым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</si>
  <si>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</si>
  <si>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</si>
  <si>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</si>
  <si>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</si>
  <si>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</si>
  <si>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</si>
  <si>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</si>
  <si>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</si>
  <si>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</si>
  <si>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</si>
  <si>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</si>
  <si>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</si>
  <si>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</si>
  <si>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</si>
  <si>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</si>
  <si>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</si>
  <si>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</si>
  <si>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</si>
  <si>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</si>
  <si>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</si>
  <si>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</si>
  <si>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</si>
  <si>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</si>
  <si>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</si>
  <si>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</si>
  <si>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</si>
  <si>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</si>
  <si>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</si>
  <si>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</si>
  <si>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</si>
  <si>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</si>
  <si>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</si>
  <si>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</si>
  <si>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</si>
  <si>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</si>
  <si>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</si>
  <si>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</si>
  <si>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</si>
  <si>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</si>
  <si>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</si>
  <si>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</si>
  <si>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2 02 16001 00 0000 150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</si>
  <si>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</si>
  <si>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</si>
  <si>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</si>
  <si>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2 02 30000 00 0000 150</t>
  </si>
  <si>
    <t>Субвенции бюджетам бюджетной системы Российской Федерации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</si>
  <si>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</si>
  <si>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</si>
  <si>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</si>
  <si>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</si>
  <si>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2 02 40000 00 0000 150</t>
  </si>
  <si>
    <t>Иные межбюджетные трансферты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</si>
  <si>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</si>
  <si>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</si>
  <si>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</si>
  <si>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</si>
  <si>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</si>
  <si>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</si>
  <si>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</si>
  <si>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</si>
  <si>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</si>
  <si>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 и охране окружающей среды в границах сельских поселений)</t>
  </si>
  <si>
    <t>Прочие межбюджетные трансферты, передаваемые бюджетам сельских поселений на содержание, ремонт, капитальный ремонт, строительство и реконструкцию автомобильных дорог общего пользования местного значения</t>
  </si>
  <si>
    <t>2 02 49 999 10 7216 150</t>
  </si>
  <si>
    <t>Прочие межбюджетные трансферты, передаваемые бюджетам сельских поселений на обеспечение устойчивого функционирования организаций, осуществляющих регулируемые виды деятельности в сфере теплоснабжения, водоснабжения и водоотведения, поставляющих коммунальные ресурсы для предоставления коммунальных услуг населению по тарифам, не обеспечивающим возмещение издержек, и подготовка объектов коммунального хозяйства к работе в осенне-зимний период</t>
  </si>
  <si>
    <t>2 02 49 999 10 7235 150</t>
  </si>
  <si>
    <t>1 16 07090 10 0000 140</t>
  </si>
  <si>
    <t>Иные штрафы, неустойки, пени,уплаченные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 сельского поселения)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</si>
</sst>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sz val="14"/>
      <color indexed="8"/>
      <name val="Times New Roman"/>
    </font>
    <font>
      <b/>
      <sz val="14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4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left" vertical="top" wrapText="1"/>
    </xf>
    <xf numFmtId="4" fontId="20" fillId="0" borderId="15" xfId="0" applyNumberFormat="1" applyFont="1" applyBorder="1" applyAlignment="1">
      <alignment horizontal="right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top" wrapText="1"/>
    </xf>
    <xf numFmtId="4" fontId="19" fillId="0" borderId="15" xfId="0" applyNumberFormat="1" applyFont="1" applyBorder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4" fontId="19" fillId="0" borderId="16" xfId="0" applyNumberFormat="1" applyFont="1" applyBorder="1" applyAlignment="1">
      <alignment horizontal="right" vertical="top" wrapText="1"/>
    </xf>
    <xf numFmtId="4" fontId="19" fillId="0" borderId="17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right" vertical="top" wrapText="1"/>
    </xf>
    <xf numFmtId="4" fontId="20" fillId="0" borderId="17" xfId="0" applyNumberFormat="1" applyFont="1" applyBorder="1" applyAlignment="1">
      <alignment horizontal="right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Hyperlink" xfId="42" xr:uid="{00000000-0005-0000-0000-000012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4" workbookViewId="0">
      <selection activeCell="C19" sqref="C19:D19"/>
    </sheetView>
  </sheetViews>
  <sheetFormatPr defaultRowHeight="14.4" x14ac:dyDescent="0.3"/>
  <cols>
    <col min="1" max="1" width="26.21875" customWidth="1"/>
    <col min="2" max="2" width="46.33203125" customWidth="1"/>
    <col min="3" max="3" width="8.44140625" customWidth="1"/>
    <col min="4" max="4" width="8.33203125" customWidth="1"/>
    <col min="5" max="6" width="16.6640625" customWidth="1"/>
  </cols>
  <sheetData>
    <row r="1" spans="1:6" ht="19.2" customHeight="1" x14ac:dyDescent="0.3">
      <c r="A1" s="10"/>
      <c r="B1" s="10"/>
      <c r="C1" s="10"/>
      <c r="D1" s="10" t="s">
        <v>0</v>
      </c>
      <c r="E1" s="10"/>
      <c r="F1" s="10"/>
    </row>
    <row r="2" spans="1:6" ht="38.549999999999997" customHeight="1" x14ac:dyDescent="0.3">
      <c r="A2" s="10"/>
      <c r="B2" s="10"/>
      <c r="C2" s="10"/>
      <c r="D2" s="10" t="s">
        <v>1</v>
      </c>
      <c r="E2" s="10"/>
      <c r="F2" s="10"/>
    </row>
    <row r="3" spans="1:6" ht="19.2" customHeight="1" x14ac:dyDescent="0.3">
      <c r="A3" s="10"/>
      <c r="B3" s="10"/>
      <c r="C3" s="10"/>
      <c r="D3" s="10" t="s">
        <v>2</v>
      </c>
      <c r="E3" s="10"/>
      <c r="F3" s="10"/>
    </row>
    <row r="4" spans="1:6" ht="19.2" customHeight="1" x14ac:dyDescent="0.3">
      <c r="A4" s="10"/>
      <c r="B4" s="10"/>
      <c r="C4" s="10"/>
      <c r="D4" s="10" t="s">
        <v>3</v>
      </c>
      <c r="E4" s="10"/>
      <c r="F4" s="10"/>
    </row>
    <row r="5" spans="1:6" ht="19.2" customHeight="1" x14ac:dyDescent="0.3">
      <c r="A5" s="10"/>
      <c r="B5" s="10"/>
      <c r="C5" s="10"/>
      <c r="D5" s="10" t="s">
        <v>4</v>
      </c>
      <c r="E5" s="10"/>
      <c r="F5" s="10"/>
    </row>
    <row r="6" spans="1:6" ht="19.2" customHeight="1" x14ac:dyDescent="0.3">
      <c r="A6" s="10"/>
      <c r="B6" s="10"/>
      <c r="C6" s="10"/>
      <c r="D6" s="10" t="s">
        <v>5</v>
      </c>
      <c r="E6" s="10"/>
      <c r="F6" s="10"/>
    </row>
    <row r="7" spans="1:6" ht="19.2" customHeight="1" x14ac:dyDescent="0.3">
      <c r="A7" s="10"/>
      <c r="B7" s="10"/>
      <c r="C7" s="10"/>
      <c r="D7" s="10" t="s">
        <v>6</v>
      </c>
      <c r="E7" s="10"/>
      <c r="F7" s="10"/>
    </row>
    <row r="8" spans="1:6" ht="19.2" customHeight="1" x14ac:dyDescent="0.3">
      <c r="A8" s="11" t="s">
        <v>7</v>
      </c>
      <c r="B8" s="11"/>
      <c r="C8" s="11"/>
      <c r="D8" s="11"/>
      <c r="E8" s="11"/>
      <c r="F8" s="11"/>
    </row>
    <row r="9" spans="1:6" ht="19.2" customHeight="1" x14ac:dyDescent="0.3">
      <c r="A9" s="11" t="s">
        <v>8</v>
      </c>
      <c r="B9" s="11"/>
      <c r="C9" s="11"/>
      <c r="D9" s="11"/>
      <c r="E9" s="11"/>
      <c r="F9" s="11"/>
    </row>
    <row r="10" spans="1:6" ht="19.2" customHeight="1" x14ac:dyDescent="0.3">
      <c r="A10" s="11" t="s">
        <v>9</v>
      </c>
      <c r="B10" s="11"/>
      <c r="C10" s="11"/>
      <c r="D10" s="11"/>
      <c r="E10" s="11"/>
      <c r="F10" s="11"/>
    </row>
    <row r="11" spans="1:6" ht="19.2" customHeight="1" x14ac:dyDescent="0.3">
      <c r="A11" s="11" t="s">
        <v>10</v>
      </c>
      <c r="B11" s="11"/>
      <c r="C11" s="11"/>
      <c r="D11" s="11"/>
      <c r="E11" s="11"/>
      <c r="F11" s="11"/>
    </row>
    <row r="12" spans="1:6" ht="19.2" customHeight="1" x14ac:dyDescent="0.3">
      <c r="A12" s="11" t="s">
        <v>5</v>
      </c>
      <c r="B12" s="11"/>
      <c r="C12" s="11"/>
      <c r="D12" s="11"/>
      <c r="E12" s="11"/>
      <c r="F12" s="11"/>
    </row>
    <row r="13" spans="1:6" ht="19.2" customHeight="1" x14ac:dyDescent="0.3">
      <c r="A13" s="11" t="s">
        <v>11</v>
      </c>
      <c r="B13" s="11"/>
      <c r="C13" s="11"/>
      <c r="D13" s="11"/>
      <c r="E13" s="11"/>
      <c r="F13" s="11"/>
    </row>
    <row r="14" spans="1:6" ht="19.2" customHeight="1" x14ac:dyDescent="0.3">
      <c r="A14" s="14" t="s">
        <v>12</v>
      </c>
      <c r="B14" s="14"/>
      <c r="C14" s="14"/>
      <c r="D14" s="14"/>
      <c r="E14" s="14"/>
      <c r="F14" s="14"/>
    </row>
    <row r="15" spans="1:6" ht="28.2" customHeight="1" x14ac:dyDescent="0.3">
      <c r="A15" s="15" t="s">
        <v>13</v>
      </c>
      <c r="B15" s="15" t="s">
        <v>14</v>
      </c>
      <c r="C15" s="17" t="s">
        <v>15</v>
      </c>
      <c r="D15" s="18"/>
      <c r="E15" s="18"/>
      <c r="F15" s="19"/>
    </row>
    <row r="16" spans="1:6" ht="28.2" customHeight="1" x14ac:dyDescent="0.3">
      <c r="A16" s="16"/>
      <c r="B16" s="16"/>
      <c r="C16" s="17" t="s">
        <v>16</v>
      </c>
      <c r="D16" s="19"/>
      <c r="E16" s="1" t="s">
        <v>17</v>
      </c>
      <c r="F16" s="1" t="s">
        <v>18</v>
      </c>
    </row>
    <row r="17" spans="1:6" ht="18.75" customHeight="1" x14ac:dyDescent="0.3">
      <c r="A17" s="2" t="s">
        <v>19</v>
      </c>
      <c r="B17" s="2" t="s">
        <v>20</v>
      </c>
      <c r="C17" s="20" t="s">
        <v>21</v>
      </c>
      <c r="D17" s="21"/>
      <c r="E17" s="2" t="s">
        <v>22</v>
      </c>
      <c r="F17" s="2" t="s">
        <v>23</v>
      </c>
    </row>
    <row r="18" spans="1:6" ht="38.549999999999997" customHeight="1" x14ac:dyDescent="0.3">
      <c r="A18" s="3"/>
      <c r="B18" s="4" t="s">
        <v>24</v>
      </c>
      <c r="C18" s="22">
        <f>C19+C42</f>
        <v>20086113.75</v>
      </c>
      <c r="D18" s="23"/>
      <c r="E18" s="5">
        <v>11778416.5</v>
      </c>
      <c r="F18" s="5">
        <v>12349196.1</v>
      </c>
    </row>
    <row r="19" spans="1:6" ht="38.549999999999997" customHeight="1" x14ac:dyDescent="0.3">
      <c r="A19" s="3" t="s">
        <v>25</v>
      </c>
      <c r="B19" s="4" t="s">
        <v>26</v>
      </c>
      <c r="C19" s="22">
        <f>C20+C23+C26+C34+C37</f>
        <v>4200000</v>
      </c>
      <c r="D19" s="23"/>
      <c r="E19" s="5">
        <v>3593000</v>
      </c>
      <c r="F19" s="5">
        <v>3878000</v>
      </c>
    </row>
    <row r="20" spans="1:6" ht="38.549999999999997" customHeight="1" x14ac:dyDescent="0.3">
      <c r="A20" s="6" t="s">
        <v>27</v>
      </c>
      <c r="B20" s="7" t="s">
        <v>28</v>
      </c>
      <c r="C20" s="12">
        <v>700000</v>
      </c>
      <c r="D20" s="13"/>
      <c r="E20" s="8">
        <v>750000</v>
      </c>
      <c r="F20" s="8">
        <v>800000</v>
      </c>
    </row>
    <row r="21" spans="1:6" ht="38.549999999999997" customHeight="1" x14ac:dyDescent="0.3">
      <c r="A21" s="6" t="s">
        <v>29</v>
      </c>
      <c r="B21" s="7" t="s">
        <v>30</v>
      </c>
      <c r="C21" s="12">
        <v>700000</v>
      </c>
      <c r="D21" s="13"/>
      <c r="E21" s="8">
        <v>750000</v>
      </c>
      <c r="F21" s="8">
        <v>800000</v>
      </c>
    </row>
    <row r="22" spans="1:6" ht="409.6" customHeight="1" x14ac:dyDescent="0.3">
      <c r="A22" s="6" t="s">
        <v>31</v>
      </c>
      <c r="B22" s="7" t="s">
        <v>32</v>
      </c>
      <c r="C22" s="12">
        <v>700000</v>
      </c>
      <c r="D22" s="13"/>
      <c r="E22" s="8">
        <v>750000</v>
      </c>
      <c r="F22" s="8">
        <v>800000</v>
      </c>
    </row>
    <row r="23" spans="1:6" ht="38.549999999999997" customHeight="1" x14ac:dyDescent="0.3">
      <c r="A23" s="6" t="s">
        <v>33</v>
      </c>
      <c r="B23" s="7" t="s">
        <v>34</v>
      </c>
      <c r="C23" s="12">
        <v>450000</v>
      </c>
      <c r="D23" s="13"/>
      <c r="E23" s="8">
        <v>70000</v>
      </c>
      <c r="F23" s="8">
        <v>300000</v>
      </c>
    </row>
    <row r="24" spans="1:6" ht="38.549999999999997" customHeight="1" x14ac:dyDescent="0.3">
      <c r="A24" s="6" t="s">
        <v>35</v>
      </c>
      <c r="B24" s="7" t="s">
        <v>36</v>
      </c>
      <c r="C24" s="12">
        <v>450000</v>
      </c>
      <c r="D24" s="13"/>
      <c r="E24" s="8">
        <v>70000</v>
      </c>
      <c r="F24" s="8">
        <v>300000</v>
      </c>
    </row>
    <row r="25" spans="1:6" ht="38.549999999999997" customHeight="1" x14ac:dyDescent="0.3">
      <c r="A25" s="6" t="s">
        <v>37</v>
      </c>
      <c r="B25" s="7" t="s">
        <v>36</v>
      </c>
      <c r="C25" s="12">
        <v>450000</v>
      </c>
      <c r="D25" s="13"/>
      <c r="E25" s="8">
        <v>70000</v>
      </c>
      <c r="F25" s="8">
        <v>300000</v>
      </c>
    </row>
    <row r="26" spans="1:6" ht="38.549999999999997" customHeight="1" x14ac:dyDescent="0.3">
      <c r="A26" s="6" t="s">
        <v>38</v>
      </c>
      <c r="B26" s="7" t="s">
        <v>39</v>
      </c>
      <c r="C26" s="12">
        <v>2750000</v>
      </c>
      <c r="D26" s="13"/>
      <c r="E26" s="8">
        <v>2750000</v>
      </c>
      <c r="F26" s="8">
        <v>2755000</v>
      </c>
    </row>
    <row r="27" spans="1:6" ht="38.549999999999997" customHeight="1" x14ac:dyDescent="0.3">
      <c r="A27" s="6" t="s">
        <v>40</v>
      </c>
      <c r="B27" s="7" t="s">
        <v>41</v>
      </c>
      <c r="C27" s="12">
        <v>950000</v>
      </c>
      <c r="D27" s="13"/>
      <c r="E27" s="8">
        <v>950000</v>
      </c>
      <c r="F27" s="8">
        <v>955000</v>
      </c>
    </row>
    <row r="28" spans="1:6" ht="96.3" customHeight="1" x14ac:dyDescent="0.3">
      <c r="A28" s="6" t="s">
        <v>42</v>
      </c>
      <c r="B28" s="7" t="s">
        <v>43</v>
      </c>
      <c r="C28" s="12">
        <v>950000</v>
      </c>
      <c r="D28" s="13"/>
      <c r="E28" s="8">
        <v>950000</v>
      </c>
      <c r="F28" s="8">
        <v>955000</v>
      </c>
    </row>
    <row r="29" spans="1:6" ht="38.549999999999997" customHeight="1" x14ac:dyDescent="0.3">
      <c r="A29" s="6" t="s">
        <v>44</v>
      </c>
      <c r="B29" s="7" t="s">
        <v>45</v>
      </c>
      <c r="C29" s="12">
        <v>1800000</v>
      </c>
      <c r="D29" s="13"/>
      <c r="E29" s="8">
        <v>1800000</v>
      </c>
      <c r="F29" s="8">
        <v>1800000</v>
      </c>
    </row>
    <row r="30" spans="1:6" ht="38.549999999999997" customHeight="1" x14ac:dyDescent="0.3">
      <c r="A30" s="6" t="s">
        <v>46</v>
      </c>
      <c r="B30" s="7" t="s">
        <v>47</v>
      </c>
      <c r="C30" s="12">
        <v>800000</v>
      </c>
      <c r="D30" s="13"/>
      <c r="E30" s="8">
        <v>800000</v>
      </c>
      <c r="F30" s="8">
        <v>800000</v>
      </c>
    </row>
    <row r="31" spans="1:6" ht="76.95" customHeight="1" x14ac:dyDescent="0.3">
      <c r="A31" s="6" t="s">
        <v>48</v>
      </c>
      <c r="B31" s="7" t="s">
        <v>49</v>
      </c>
      <c r="C31" s="12">
        <v>800000</v>
      </c>
      <c r="D31" s="13"/>
      <c r="E31" s="8">
        <v>800000</v>
      </c>
      <c r="F31" s="8">
        <v>800000</v>
      </c>
    </row>
    <row r="32" spans="1:6" ht="38.549999999999997" customHeight="1" x14ac:dyDescent="0.3">
      <c r="A32" s="6" t="s">
        <v>50</v>
      </c>
      <c r="B32" s="7" t="s">
        <v>51</v>
      </c>
      <c r="C32" s="12">
        <v>1000000</v>
      </c>
      <c r="D32" s="13"/>
      <c r="E32" s="8">
        <v>1000000</v>
      </c>
      <c r="F32" s="8">
        <v>1000000</v>
      </c>
    </row>
    <row r="33" spans="1:6" ht="76.95" customHeight="1" x14ac:dyDescent="0.3">
      <c r="A33" s="6" t="s">
        <v>52</v>
      </c>
      <c r="B33" s="7" t="s">
        <v>53</v>
      </c>
      <c r="C33" s="12">
        <v>1000000</v>
      </c>
      <c r="D33" s="13"/>
      <c r="E33" s="8">
        <v>1000000</v>
      </c>
      <c r="F33" s="8">
        <v>1000000</v>
      </c>
    </row>
    <row r="34" spans="1:6" ht="38.549999999999997" customHeight="1" x14ac:dyDescent="0.3">
      <c r="A34" s="6" t="s">
        <v>54</v>
      </c>
      <c r="B34" s="7" t="s">
        <v>55</v>
      </c>
      <c r="C34" s="12">
        <v>23000</v>
      </c>
      <c r="D34" s="13"/>
      <c r="E34" s="8">
        <v>23000</v>
      </c>
      <c r="F34" s="8">
        <v>23000</v>
      </c>
    </row>
    <row r="35" spans="1:6" ht="96.3" customHeight="1" x14ac:dyDescent="0.3">
      <c r="A35" s="6" t="s">
        <v>56</v>
      </c>
      <c r="B35" s="7" t="s">
        <v>57</v>
      </c>
      <c r="C35" s="12">
        <v>23000</v>
      </c>
      <c r="D35" s="13"/>
      <c r="E35" s="8">
        <v>23000</v>
      </c>
      <c r="F35" s="8">
        <v>23000</v>
      </c>
    </row>
    <row r="36" spans="1:6" ht="134.69999999999999" customHeight="1" x14ac:dyDescent="0.3">
      <c r="A36" s="6" t="s">
        <v>58</v>
      </c>
      <c r="B36" s="7" t="s">
        <v>59</v>
      </c>
      <c r="C36" s="12">
        <v>23000</v>
      </c>
      <c r="D36" s="13"/>
      <c r="E36" s="8">
        <v>23000</v>
      </c>
      <c r="F36" s="8">
        <v>23000</v>
      </c>
    </row>
    <row r="37" spans="1:6" ht="76.95" customHeight="1" x14ac:dyDescent="0.3">
      <c r="A37" s="6" t="s">
        <v>60</v>
      </c>
      <c r="B37" s="7" t="s">
        <v>61</v>
      </c>
      <c r="C37" s="12">
        <f>C40+C41</f>
        <v>277000</v>
      </c>
      <c r="D37" s="13"/>
      <c r="E37" s="9"/>
      <c r="F37" s="9"/>
    </row>
    <row r="38" spans="1:6" ht="173.25" customHeight="1" x14ac:dyDescent="0.3">
      <c r="A38" s="6" t="s">
        <v>62</v>
      </c>
      <c r="B38" s="7" t="s">
        <v>63</v>
      </c>
      <c r="C38" s="12">
        <v>77000</v>
      </c>
      <c r="D38" s="13"/>
      <c r="E38" s="9"/>
      <c r="F38" s="9"/>
    </row>
    <row r="39" spans="1:6" ht="76.95" customHeight="1" x14ac:dyDescent="0.3">
      <c r="A39" s="6" t="s">
        <v>64</v>
      </c>
      <c r="B39" s="7" t="s">
        <v>65</v>
      </c>
      <c r="C39" s="12">
        <v>77000</v>
      </c>
      <c r="D39" s="13"/>
      <c r="E39" s="9"/>
      <c r="F39" s="9"/>
    </row>
    <row r="40" spans="1:6" ht="76.95" customHeight="1" x14ac:dyDescent="0.3">
      <c r="A40" s="6" t="s">
        <v>66</v>
      </c>
      <c r="B40" s="7" t="s">
        <v>67</v>
      </c>
      <c r="C40" s="12">
        <v>77000</v>
      </c>
      <c r="D40" s="13"/>
      <c r="E40" s="9"/>
      <c r="F40" s="9"/>
    </row>
    <row r="41" spans="1:6" ht="145.19999999999999" customHeight="1" x14ac:dyDescent="0.3">
      <c r="A41" s="6" t="s">
        <v>100</v>
      </c>
      <c r="B41" s="7" t="s">
        <v>101</v>
      </c>
      <c r="C41" s="12">
        <v>200000</v>
      </c>
      <c r="D41" s="13"/>
      <c r="E41" s="9"/>
      <c r="F41" s="9"/>
    </row>
    <row r="42" spans="1:6" ht="38.549999999999997" customHeight="1" x14ac:dyDescent="0.3">
      <c r="A42" s="3" t="s">
        <v>68</v>
      </c>
      <c r="B42" s="4" t="s">
        <v>69</v>
      </c>
      <c r="C42" s="22">
        <f>C43</f>
        <v>15886113.75</v>
      </c>
      <c r="D42" s="23"/>
      <c r="E42" s="5">
        <v>8185416.5</v>
      </c>
      <c r="F42" s="5">
        <v>8471196.0999999996</v>
      </c>
    </row>
    <row r="43" spans="1:6" ht="57.75" customHeight="1" x14ac:dyDescent="0.3">
      <c r="A43" s="6" t="s">
        <v>70</v>
      </c>
      <c r="B43" s="7" t="s">
        <v>71</v>
      </c>
      <c r="C43" s="12">
        <f>C44+C47+C50+C53</f>
        <v>15886113.75</v>
      </c>
      <c r="D43" s="13"/>
      <c r="E43" s="8">
        <v>8185416.5</v>
      </c>
      <c r="F43" s="8">
        <v>8471196.0999999996</v>
      </c>
    </row>
    <row r="44" spans="1:6" ht="38.549999999999997" customHeight="1" x14ac:dyDescent="0.3">
      <c r="A44" s="6" t="s">
        <v>72</v>
      </c>
      <c r="B44" s="7" t="s">
        <v>73</v>
      </c>
      <c r="C44" s="12">
        <v>9929500</v>
      </c>
      <c r="D44" s="13"/>
      <c r="E44" s="8">
        <v>6951500</v>
      </c>
      <c r="F44" s="8">
        <v>6940100</v>
      </c>
    </row>
    <row r="45" spans="1:6" ht="76.95" customHeight="1" x14ac:dyDescent="0.3">
      <c r="A45" s="6" t="s">
        <v>74</v>
      </c>
      <c r="B45" s="7" t="s">
        <v>75</v>
      </c>
      <c r="C45" s="12">
        <v>9929500</v>
      </c>
      <c r="D45" s="13"/>
      <c r="E45" s="8">
        <v>6951500</v>
      </c>
      <c r="F45" s="8">
        <v>6940100</v>
      </c>
    </row>
    <row r="46" spans="1:6" ht="76.95" customHeight="1" x14ac:dyDescent="0.3">
      <c r="A46" s="6" t="s">
        <v>76</v>
      </c>
      <c r="B46" s="7" t="s">
        <v>77</v>
      </c>
      <c r="C46" s="12">
        <v>9929500</v>
      </c>
      <c r="D46" s="13"/>
      <c r="E46" s="8">
        <v>6951500</v>
      </c>
      <c r="F46" s="8">
        <v>6940100</v>
      </c>
    </row>
    <row r="47" spans="1:6" ht="38.549999999999997" customHeight="1" x14ac:dyDescent="0.3">
      <c r="A47" s="6" t="s">
        <v>78</v>
      </c>
      <c r="B47" s="7" t="s">
        <v>79</v>
      </c>
      <c r="C47" s="12">
        <v>681500</v>
      </c>
      <c r="D47" s="13"/>
      <c r="E47" s="8">
        <v>773500</v>
      </c>
      <c r="F47" s="8">
        <v>992100</v>
      </c>
    </row>
    <row r="48" spans="1:6" ht="76.95" customHeight="1" x14ac:dyDescent="0.3">
      <c r="A48" s="6" t="s">
        <v>80</v>
      </c>
      <c r="B48" s="7" t="s">
        <v>81</v>
      </c>
      <c r="C48" s="12">
        <v>681500</v>
      </c>
      <c r="D48" s="13"/>
      <c r="E48" s="8">
        <v>773500</v>
      </c>
      <c r="F48" s="8">
        <v>992100</v>
      </c>
    </row>
    <row r="49" spans="1:6" ht="96.3" customHeight="1" x14ac:dyDescent="0.3">
      <c r="A49" s="6" t="s">
        <v>82</v>
      </c>
      <c r="B49" s="7" t="s">
        <v>83</v>
      </c>
      <c r="C49" s="12">
        <v>681500</v>
      </c>
      <c r="D49" s="13"/>
      <c r="E49" s="8">
        <v>773500</v>
      </c>
      <c r="F49" s="8">
        <v>992100</v>
      </c>
    </row>
    <row r="50" spans="1:6" ht="38.549999999999997" customHeight="1" x14ac:dyDescent="0.3">
      <c r="A50" s="6" t="s">
        <v>84</v>
      </c>
      <c r="B50" s="7" t="s">
        <v>85</v>
      </c>
      <c r="C50" s="12">
        <f>C51</f>
        <v>3442100</v>
      </c>
      <c r="D50" s="13"/>
      <c r="E50" s="8">
        <v>460416.5</v>
      </c>
      <c r="F50" s="8">
        <v>538996.1</v>
      </c>
    </row>
    <row r="51" spans="1:6" ht="115.5" customHeight="1" x14ac:dyDescent="0.3">
      <c r="A51" s="6" t="s">
        <v>86</v>
      </c>
      <c r="B51" s="7" t="s">
        <v>87</v>
      </c>
      <c r="C51" s="12">
        <f>C52</f>
        <v>3442100</v>
      </c>
      <c r="D51" s="13"/>
      <c r="E51" s="9"/>
      <c r="F51" s="9"/>
    </row>
    <row r="52" spans="1:6" ht="134.69999999999999" customHeight="1" x14ac:dyDescent="0.3">
      <c r="A52" s="6" t="s">
        <v>88</v>
      </c>
      <c r="B52" s="7" t="s">
        <v>89</v>
      </c>
      <c r="C52" s="12">
        <v>3442100</v>
      </c>
      <c r="D52" s="13"/>
      <c r="E52" s="9"/>
      <c r="F52" s="9"/>
    </row>
    <row r="53" spans="1:6" ht="38.549999999999997" customHeight="1" x14ac:dyDescent="0.3">
      <c r="A53" s="6" t="s">
        <v>90</v>
      </c>
      <c r="B53" s="7" t="s">
        <v>91</v>
      </c>
      <c r="C53" s="12">
        <f>C54</f>
        <v>1833013.75</v>
      </c>
      <c r="D53" s="13"/>
      <c r="E53" s="8">
        <v>460416.5</v>
      </c>
      <c r="F53" s="8">
        <v>538996.1</v>
      </c>
    </row>
    <row r="54" spans="1:6" ht="57.75" customHeight="1" x14ac:dyDescent="0.3">
      <c r="A54" s="6" t="s">
        <v>92</v>
      </c>
      <c r="B54" s="7" t="s">
        <v>93</v>
      </c>
      <c r="C54" s="12">
        <f>C55+C57+C56</f>
        <v>1833013.75</v>
      </c>
      <c r="D54" s="13"/>
      <c r="E54" s="8">
        <v>460416.5</v>
      </c>
      <c r="F54" s="8">
        <v>538996.1</v>
      </c>
    </row>
    <row r="55" spans="1:6" ht="57.75" customHeight="1" x14ac:dyDescent="0.3">
      <c r="A55" s="6" t="s">
        <v>97</v>
      </c>
      <c r="B55" s="7" t="s">
        <v>96</v>
      </c>
      <c r="C55" s="12">
        <v>400000</v>
      </c>
      <c r="D55" s="13"/>
      <c r="E55" s="8"/>
      <c r="F55" s="8"/>
    </row>
    <row r="56" spans="1:6" ht="57.75" customHeight="1" x14ac:dyDescent="0.3">
      <c r="A56" s="6" t="s">
        <v>99</v>
      </c>
      <c r="B56" s="7" t="s">
        <v>98</v>
      </c>
      <c r="C56" s="12">
        <v>969785.75</v>
      </c>
      <c r="D56" s="13"/>
      <c r="E56" s="8"/>
      <c r="F56" s="8"/>
    </row>
    <row r="57" spans="1:6" ht="154.05000000000001" customHeight="1" x14ac:dyDescent="0.3">
      <c r="A57" s="6" t="s">
        <v>94</v>
      </c>
      <c r="B57" s="7" t="s">
        <v>95</v>
      </c>
      <c r="C57" s="12">
        <v>463228</v>
      </c>
      <c r="D57" s="13"/>
      <c r="E57" s="8">
        <v>460416.5</v>
      </c>
      <c r="F57" s="8">
        <v>538996.1</v>
      </c>
    </row>
  </sheetData>
  <mergeCells count="66">
    <mergeCell ref="C54:D54"/>
    <mergeCell ref="C57:D57"/>
    <mergeCell ref="C48:D48"/>
    <mergeCell ref="C49:D49"/>
    <mergeCell ref="C50:D50"/>
    <mergeCell ref="C51:D51"/>
    <mergeCell ref="C52:D52"/>
    <mergeCell ref="C53:D53"/>
    <mergeCell ref="C55:D55"/>
    <mergeCell ref="C56:D56"/>
    <mergeCell ref="C47:D47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A12:F12"/>
    <mergeCell ref="A13:F13"/>
    <mergeCell ref="A14:F14"/>
    <mergeCell ref="A15:A16"/>
    <mergeCell ref="B15:B16"/>
    <mergeCell ref="C15:F15"/>
    <mergeCell ref="C16:D16"/>
    <mergeCell ref="C17:D17"/>
    <mergeCell ref="C18:D18"/>
    <mergeCell ref="C19:D19"/>
    <mergeCell ref="C20:D20"/>
    <mergeCell ref="C21:D21"/>
    <mergeCell ref="A11:F11"/>
    <mergeCell ref="A4:C4"/>
    <mergeCell ref="D4:F4"/>
    <mergeCell ref="A5:C5"/>
    <mergeCell ref="D5:F5"/>
    <mergeCell ref="A6:C6"/>
    <mergeCell ref="D6:F6"/>
    <mergeCell ref="A7:C7"/>
    <mergeCell ref="D7:F7"/>
    <mergeCell ref="A8:F8"/>
    <mergeCell ref="A9:F9"/>
    <mergeCell ref="A10:F10"/>
    <mergeCell ref="A1:C1"/>
    <mergeCell ref="D1:F1"/>
    <mergeCell ref="A2:C2"/>
    <mergeCell ref="D2:F2"/>
    <mergeCell ref="A3:C3"/>
    <mergeCell ref="D3:F3"/>
  </mergeCells>
  <pageMargins left="0.98424995000000004" right="0.59054165999999997" top="0.78738889999999995" bottom="0.78738889999999995" header="0.01" footer="0.5"/>
  <pageSetup paperSize="9" fitToHeight="0" orientation="landscape" horizontalDpi="0" verticalDpi="0"/>
  <headerFooter>
    <oddHeader>&amp;"Times New Roman"&amp;10&amp;K000000&amp;P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Report</vt:lpstr>
      <vt:lpstr>__bookmark_1</vt:lpstr>
      <vt:lpstr>__bookmark_2</vt:lpstr>
      <vt:lpstr>Report!Заголовки_для_печати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User</cp:lastModifiedBy>
  <dcterms:created xsi:type="dcterms:W3CDTF">2025-12-24T09:49:22Z</dcterms:created>
  <dcterms:modified xsi:type="dcterms:W3CDTF">2026-07-06T10:14:21Z</dcterms:modified>
</cp:coreProperties>
</file>