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428" windowHeight="10056" activeTab="0"/>
  </bookViews>
  <sheets>
    <sheet name="приложение 3" sheetId="1" r:id="rId1"/>
    <sheet name="приложение 5" sheetId="2" r:id="rId2"/>
  </sheets>
  <definedNames>
    <definedName name="_xlnm.Print_Area" localSheetId="0">'приложение 3'!$A$1:$E$78</definedName>
  </definedNames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C54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5221100
</t>
        </r>
      </text>
    </comment>
    <comment ref="C51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3500200
</t>
        </r>
      </text>
    </comment>
    <comment ref="C66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  <comment ref="C67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comments2.xml><?xml version="1.0" encoding="utf-8"?>
<comments xmlns="http://schemas.openxmlformats.org/spreadsheetml/2006/main">
  <authors>
    <author>ТФУ</author>
  </authors>
  <commentList>
    <comment ref="D53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  <comment ref="D54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sharedStrings.xml><?xml version="1.0" encoding="utf-8"?>
<sst xmlns="http://schemas.openxmlformats.org/spreadsheetml/2006/main" count="366" uniqueCount="116">
  <si>
    <t>(тыс. рублей)</t>
  </si>
  <si>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</si>
  <si>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</si>
  <si>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</si>
  <si>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</si>
  <si>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</si>
  <si>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</si>
  <si>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Глава муниципального образования</t>
  </si>
  <si>
    <t>Местные органы власти</t>
  </si>
  <si>
    <t>Жилищно-коммунальное хозяйство</t>
  </si>
  <si>
    <t>Благоустройство</t>
  </si>
  <si>
    <t>Глава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</si>
  <si>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</si>
  <si>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</si>
  <si>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</si>
  <si>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</si>
  <si>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</si>
  <si>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</si>
  <si>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0113</t>
  </si>
  <si>
    <t>0500</t>
  </si>
  <si>
    <t>0501</t>
  </si>
  <si>
    <t>0503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</si>
  <si>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</si>
  <si>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</si>
  <si>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Капитальный ремонт муниципального жилищного фонда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</si>
  <si>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</si>
  <si>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</si>
  <si>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</si>
  <si>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</si>
  <si>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</si>
  <si>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</si>
  <si>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1400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</si>
  <si>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</si>
  <si>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</si>
  <si>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</si>
  <si>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0409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</si>
  <si>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</si>
  <si>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</si>
  <si>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</si>
  <si>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</si>
  <si>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</si>
  <si>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</si>
  <si>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9900000</t>
  </si>
  <si>
    <t>Непрограммные расходы</t>
  </si>
  <si>
    <t>Учреждения в сфере общегосударственного управления</t>
  </si>
  <si>
    <t>9900299</t>
  </si>
  <si>
    <t>1035118</t>
  </si>
  <si>
    <t>9900352</t>
  </si>
  <si>
    <t>99.Г.0000</t>
  </si>
  <si>
    <t>9900</t>
  </si>
  <si>
    <t>Условно-утвержденные расходы</t>
  </si>
  <si>
    <t>9999</t>
  </si>
  <si>
    <t>9999999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</si>
  <si>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</si>
  <si>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</si>
  <si>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</si>
  <si>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0309</t>
  </si>
  <si>
    <t>Обеспечение пожарной безопасности</t>
  </si>
  <si>
    <t>791</t>
  </si>
  <si>
    <t>900</t>
  </si>
  <si>
    <t>200</t>
  </si>
  <si>
    <t>800</t>
  </si>
  <si>
    <t>100</t>
  </si>
  <si>
    <t>100000000</t>
  </si>
  <si>
    <t>1000074040</t>
  </si>
  <si>
    <t>Муниципальная программа "Социальное развитие сельского поселения"</t>
  </si>
  <si>
    <t>100005118</t>
  </si>
  <si>
    <t>990000000</t>
  </si>
  <si>
    <t>99999999</t>
  </si>
  <si>
    <t>1000000000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</si>
  <si>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</si>
  <si>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</si>
  <si>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</si>
  <si>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</si>
  <si>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100003610</t>
  </si>
  <si>
    <t>0700</t>
  </si>
  <si>
    <t>0707</t>
  </si>
  <si>
    <t>Образование</t>
  </si>
  <si>
    <t>Молодежная политика</t>
  </si>
  <si>
    <t>Учреждения в сфере молодежной политики</t>
  </si>
  <si>
    <t>100043190</t>
  </si>
  <si>
    <t>1000431901</t>
  </si>
  <si>
    <t>0310</t>
  </si>
  <si>
    <t xml:space="preserve"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</t>
  </si>
  <si>
    <t>100000 0</t>
  </si>
  <si>
    <t>100004319</t>
  </si>
  <si>
    <t>10000000</t>
  </si>
  <si>
    <t xml:space="preserve"> </t>
  </si>
  <si>
    <t>2022</t>
  </si>
  <si>
    <t>Распределение расходов бюджета сельского  поселения Юмагузинский  совет муниципального района Кугарчинский район Республики Башкортостан  на 2022 год и на плановый период 2023 и 2024 годов
по разделам, подразделам, целевым статьям и видам расходов функциональной классификации расходов бюджетов Российской Федерации</t>
  </si>
  <si>
    <t>Ведомственная структура расходов бюджета 
сельского поселения Юмагузинский сельсовет муниципального района Кугарчинский район Республики Башкортостан  на 2022 год и на плановый период 2023 и 2024 годов</t>
  </si>
  <si>
    <t>Приложение № 3 к решению Совета
от «24» декабря 2021г. №95</t>
  </si>
  <si>
    <t>1000002030</t>
  </si>
  <si>
    <t>1000002040</t>
  </si>
  <si>
    <t>1000102030</t>
  </si>
  <si>
    <t>1000102040</t>
  </si>
  <si>
    <t>Иные бюджетные ассигнования</t>
  </si>
  <si>
    <t>1000075000</t>
  </si>
  <si>
    <t>1000403150</t>
  </si>
  <si>
    <t>Дорожное хозяйство</t>
  </si>
  <si>
    <t>1000006050</t>
  </si>
  <si>
    <t>Мероприятия по благоустройству территорий населенных пунктов</t>
  </si>
  <si>
    <t>100006050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</si>
  <si>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</si>
  <si>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Другие вопросы в области охраны окружающей среды</t>
  </si>
  <si>
    <t>0605</t>
  </si>
  <si>
    <t>1000541200</t>
  </si>
  <si>
    <t>Мероприятия в области экологии и природопользования</t>
  </si>
  <si>
    <t>10002030</t>
  </si>
  <si>
    <t>10002040</t>
  </si>
  <si>
    <t>Приложение № 5 к решению Совета
от «24» декабря 2021 г. №95</t>
  </si>
  <si>
    <t>Коммунальное хозяйство</t>
  </si>
  <si>
    <t>0502</t>
  </si>
  <si>
    <t>1000503560</t>
  </si>
  <si>
    <t>1000503610</t>
  </si>
  <si>
    <t>1 000503610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</si>
</sst>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</numFmts>
  <fonts count="59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 shrinkToFit="1"/>
    </xf>
    <xf numFmtId="49" fontId="11" fillId="0" borderId="10" xfId="0" applyNumberFormat="1" applyFont="1" applyFill="1" applyBorder="1" applyAlignment="1">
      <alignment horizontal="center" vertical="center" wrapText="1" shrinkToFit="1"/>
    </xf>
    <xf numFmtId="4" fontId="11" fillId="0" borderId="10" xfId="0" applyNumberFormat="1" applyFont="1" applyFill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" fontId="10" fillId="0" borderId="10" xfId="0" applyNumberFormat="1" applyFont="1" applyFill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 shrinkToFit="1"/>
    </xf>
    <xf numFmtId="3" fontId="10" fillId="0" borderId="10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shrinkToFit="1"/>
    </xf>
    <xf numFmtId="0" fontId="15" fillId="0" borderId="0" xfId="0" applyFont="1" applyFill="1" applyAlignment="1">
      <alignment horizontal="center" shrinkToFit="1"/>
    </xf>
    <xf numFmtId="0" fontId="13" fillId="0" borderId="0" xfId="0" applyFont="1" applyFill="1" applyAlignment="1">
      <alignment horizontal="center" wrapText="1" shrinkToFit="1"/>
    </xf>
    <xf numFmtId="49" fontId="15" fillId="0" borderId="0" xfId="0" applyNumberFormat="1" applyFont="1" applyFill="1" applyAlignment="1">
      <alignment horizontal="center" shrinkToFit="1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49" fontId="15" fillId="0" borderId="10" xfId="0" applyNumberFormat="1" applyFont="1" applyFill="1" applyBorder="1" applyAlignment="1">
      <alignment horizontal="center" wrapText="1" shrinkToFit="1"/>
    </xf>
    <xf numFmtId="0" fontId="16" fillId="0" borderId="10" xfId="0" applyFont="1" applyFill="1" applyBorder="1" applyAlignment="1">
      <alignment horizontal="left" wrapText="1" shrinkToFit="1"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4" fontId="16" fillId="0" borderId="10" xfId="0" applyNumberFormat="1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justify" vertical="top" wrapText="1" shrinkToFit="1"/>
    </xf>
    <xf numFmtId="0" fontId="15" fillId="0" borderId="10" xfId="0" applyFont="1" applyFill="1" applyBorder="1" applyAlignment="1">
      <alignment horizontal="justify" vertical="top" wrapText="1" shrinkToFit="1"/>
    </xf>
    <xf numFmtId="49" fontId="15" fillId="0" borderId="10" xfId="0" applyNumberFormat="1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 shrinkToFit="1"/>
    </xf>
    <xf numFmtId="4" fontId="15" fillId="0" borderId="10" xfId="0" applyNumberFormat="1" applyFont="1" applyFill="1" applyBorder="1" applyAlignment="1">
      <alignment horizontal="center" vertical="center" wrapText="1" shrinkToFit="1"/>
    </xf>
    <xf numFmtId="4" fontId="13" fillId="0" borderId="0" xfId="0" applyNumberFormat="1" applyFont="1" applyFill="1" applyAlignment="1">
      <alignment/>
    </xf>
    <xf numFmtId="0" fontId="15" fillId="0" borderId="10" xfId="0" applyFont="1" applyBorder="1" applyAlignment="1">
      <alignment horizontal="justify" vertical="top" wrapText="1" shrinkToFit="1"/>
    </xf>
    <xf numFmtId="49" fontId="17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top" wrapText="1" shrinkToFit="1"/>
    </xf>
    <xf numFmtId="49" fontId="17" fillId="0" borderId="10" xfId="0" applyNumberFormat="1" applyFont="1" applyFill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horizontal="left" vertical="top" wrapText="1" shrinkToFit="1"/>
    </xf>
    <xf numFmtId="0" fontId="16" fillId="0" borderId="10" xfId="0" applyFont="1" applyFill="1" applyBorder="1" applyAlignment="1">
      <alignment vertical="top" wrapText="1" shrinkToFit="1"/>
    </xf>
    <xf numFmtId="0" fontId="15" fillId="0" borderId="10" xfId="0" applyFont="1" applyFill="1" applyBorder="1" applyAlignment="1">
      <alignment horizontal="left" wrapText="1" shrinkToFit="1"/>
    </xf>
    <xf numFmtId="49" fontId="15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15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top" wrapText="1" shrinkToFit="1"/>
    </xf>
    <xf numFmtId="0" fontId="10" fillId="0" borderId="10" xfId="0" applyFont="1" applyBorder="1" applyAlignment="1">
      <alignment horizontal="justify" vertical="top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NumberFormat="1" applyFont="1" applyBorder="1" applyAlignment="1">
      <alignment horizontal="justify" vertical="top" wrapText="1" shrinkToFit="1"/>
    </xf>
    <xf numFmtId="2" fontId="15" fillId="0" borderId="10" xfId="0" applyNumberFormat="1" applyFont="1" applyFill="1" applyBorder="1" applyAlignment="1">
      <alignment horizontal="center" vertical="center" wrapText="1" shrinkToFit="1"/>
    </xf>
    <xf numFmtId="2" fontId="16" fillId="0" borderId="10" xfId="0" applyNumberFormat="1" applyFont="1" applyFill="1" applyBorder="1" applyAlignment="1">
      <alignment horizontal="justify" vertical="top" wrapText="1" shrinkToFit="1"/>
    </xf>
    <xf numFmtId="2" fontId="16" fillId="0" borderId="10" xfId="0" applyNumberFormat="1" applyFont="1" applyFill="1" applyBorder="1" applyAlignment="1">
      <alignment horizontal="center" vertical="center" wrapText="1" shrinkToFit="1"/>
    </xf>
    <xf numFmtId="2" fontId="18" fillId="0" borderId="10" xfId="0" applyNumberFormat="1" applyFont="1" applyFill="1" applyBorder="1" applyAlignment="1">
      <alignment horizontal="center" vertical="center" wrapText="1" shrinkToFit="1"/>
    </xf>
    <xf numFmtId="0" fontId="56" fillId="0" borderId="10" xfId="0" applyFont="1" applyBorder="1" applyAlignment="1">
      <alignment wrapText="1"/>
    </xf>
    <xf numFmtId="0" fontId="57" fillId="0" borderId="0" xfId="0" applyFont="1" applyAlignment="1">
      <alignment/>
    </xf>
    <xf numFmtId="0" fontId="11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center" wrapText="1" shrinkToFit="1"/>
    </xf>
    <xf numFmtId="0" fontId="11" fillId="0" borderId="10" xfId="0" applyFont="1" applyBorder="1" applyAlignment="1">
      <alignment horizontal="justify" vertical="top" wrapText="1" shrinkToFit="1"/>
    </xf>
    <xf numFmtId="0" fontId="11" fillId="0" borderId="10" xfId="0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 wrapText="1" shrinkToFit="1"/>
    </xf>
    <xf numFmtId="2" fontId="11" fillId="0" borderId="10" xfId="0" applyNumberFormat="1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49" fontId="10" fillId="0" borderId="10" xfId="0" applyNumberFormat="1" applyFont="1" applyBorder="1" applyAlignment="1">
      <alignment horizontal="center" vertical="center" wrapText="1" shrinkToFit="1"/>
    </xf>
    <xf numFmtId="4" fontId="10" fillId="0" borderId="10" xfId="0" applyNumberFormat="1" applyFont="1" applyBorder="1" applyAlignment="1">
      <alignment horizontal="center" vertical="center" wrapText="1" shrinkToFit="1"/>
    </xf>
    <xf numFmtId="2" fontId="1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left" vertical="top" wrapText="1" shrinkToFit="1"/>
    </xf>
    <xf numFmtId="0" fontId="11" fillId="0" borderId="10" xfId="0" applyFont="1" applyBorder="1" applyAlignment="1">
      <alignment horizontal="left" vertical="top" wrapText="1" shrinkToFit="1"/>
    </xf>
    <xf numFmtId="4" fontId="11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vertical="top" wrapText="1" shrinkToFit="1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top" wrapText="1" shrinkToFit="1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 shrinkToFit="1"/>
    </xf>
    <xf numFmtId="2" fontId="10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justify" vertical="top" wrapText="1" shrinkToFit="1"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left" wrapText="1" shrinkToFi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 horizontal="center" wrapText="1" shrinkToFit="1"/>
    </xf>
    <xf numFmtId="0" fontId="15" fillId="0" borderId="0" xfId="0" applyFont="1" applyFill="1" applyAlignment="1">
      <alignment horizontal="center" shrinkToFit="1"/>
    </xf>
    <xf numFmtId="0" fontId="15" fillId="0" borderId="10" xfId="0" applyFont="1" applyFill="1" applyBorder="1" applyAlignment="1">
      <alignment horizontal="center" wrapText="1" shrinkToFit="1"/>
    </xf>
    <xf numFmtId="49" fontId="15" fillId="0" borderId="10" xfId="0" applyNumberFormat="1" applyFont="1" applyFill="1" applyBorder="1" applyAlignment="1">
      <alignment horizontal="center" wrapText="1" shrinkToFit="1"/>
    </xf>
    <xf numFmtId="0" fontId="10" fillId="0" borderId="10" xfId="0" applyFont="1" applyBorder="1" applyAlignment="1">
      <alignment horizontal="justify" vertical="top" wrapText="1" shrinkToFit="1"/>
    </xf>
    <xf numFmtId="0" fontId="10" fillId="0" borderId="10" xfId="0" applyFont="1" applyBorder="1" applyAlignment="1">
      <alignment horizontal="center" vertical="center" wrapText="1" shrinkToFit="1"/>
    </xf>
    <xf numFmtId="49" fontId="10" fillId="0" borderId="10" xfId="0" applyNumberFormat="1" applyFont="1" applyBorder="1" applyAlignment="1">
      <alignment horizontal="center" vertical="center" wrapText="1" shrinkToFit="1"/>
    </xf>
    <xf numFmtId="4" fontId="10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2" fillId="0" borderId="11" xfId="0" applyFont="1" applyBorder="1" applyAlignment="1">
      <alignment horizontal="justify"/>
    </xf>
    <xf numFmtId="0" fontId="0" fillId="0" borderId="11" xfId="0" applyBorder="1" applyAlignment="1">
      <alignment/>
    </xf>
    <xf numFmtId="49" fontId="10" fillId="0" borderId="10" xfId="0" applyNumberFormat="1" applyFont="1" applyBorder="1" applyAlignment="1">
      <alignment horizontal="center" vertical="top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1">
      <selection activeCell="E21" sqref="E21"/>
    </sheetView>
  </sheetViews>
  <sheetFormatPr defaultColWidth="11.28125" defaultRowHeight="12.75"/>
  <cols>
    <col min="1" max="1" width="32.7109375" style="19" customWidth="1"/>
    <col min="2" max="3" width="11.28125" style="20" customWidth="1"/>
    <col min="4" max="4" width="11.28125" style="19" customWidth="1"/>
    <col min="5" max="5" width="13.421875" style="19" customWidth="1"/>
    <col min="6" max="16384" width="11.28125" style="19" customWidth="1"/>
  </cols>
  <sheetData>
    <row r="1" spans="3:7" ht="16.5">
      <c r="C1" s="92" t="s">
        <v>91</v>
      </c>
      <c r="D1" s="93"/>
      <c r="E1" s="93"/>
      <c r="F1" s="94"/>
      <c r="G1" s="94"/>
    </row>
    <row r="2" spans="3:7" ht="16.5">
      <c r="C2" s="93"/>
      <c r="D2" s="93"/>
      <c r="E2" s="93"/>
      <c r="F2" s="94"/>
      <c r="G2" s="94"/>
    </row>
    <row r="3" spans="3:7" ht="13.5" hidden="1">
      <c r="C3" s="93"/>
      <c r="D3" s="93"/>
      <c r="E3" s="93"/>
      <c r="F3" s="94"/>
      <c r="G3" s="94"/>
    </row>
    <row r="4" spans="3:7" ht="7.5" customHeight="1" hidden="1">
      <c r="C4" s="93"/>
      <c r="D4" s="93"/>
      <c r="E4" s="93"/>
      <c r="F4" s="94"/>
      <c r="G4" s="94"/>
    </row>
    <row r="5" spans="3:7" ht="4.5" customHeight="1">
      <c r="C5" s="93"/>
      <c r="D5" s="93"/>
      <c r="E5" s="93"/>
      <c r="F5" s="94"/>
      <c r="G5" s="94"/>
    </row>
    <row r="6" spans="1:7" ht="36.75" customHeight="1">
      <c r="A6" s="95" t="s">
        <v>89</v>
      </c>
      <c r="B6" s="95"/>
      <c r="C6" s="95"/>
      <c r="D6" s="95"/>
      <c r="E6" s="95"/>
      <c r="F6" s="21"/>
      <c r="G6" s="21"/>
    </row>
    <row r="7" spans="1:7" ht="0.75" customHeight="1">
      <c r="A7" s="96"/>
      <c r="B7" s="96"/>
      <c r="C7" s="96"/>
      <c r="D7" s="96"/>
      <c r="E7" s="96"/>
      <c r="F7" s="21"/>
      <c r="G7" s="21"/>
    </row>
    <row r="8" spans="1:7" ht="15" customHeight="1">
      <c r="A8" s="96"/>
      <c r="B8" s="96"/>
      <c r="C8" s="96"/>
      <c r="D8" s="96"/>
      <c r="E8" s="96"/>
      <c r="F8" s="23"/>
      <c r="G8" s="21"/>
    </row>
    <row r="9" spans="1:7" ht="5.25" customHeight="1">
      <c r="A9" s="22"/>
      <c r="B9" s="24"/>
      <c r="C9" s="24"/>
      <c r="D9" s="22"/>
      <c r="E9" s="22"/>
      <c r="F9" s="21"/>
      <c r="G9" s="21"/>
    </row>
    <row r="10" spans="1:5" ht="3" customHeight="1">
      <c r="A10" s="25"/>
      <c r="B10" s="26"/>
      <c r="C10" s="26"/>
      <c r="D10" s="25"/>
      <c r="E10" s="25"/>
    </row>
    <row r="11" spans="1:5" ht="16.5">
      <c r="A11" s="25"/>
      <c r="B11" s="26"/>
      <c r="C11" s="26"/>
      <c r="D11" s="25" t="s">
        <v>0</v>
      </c>
      <c r="E11" s="25"/>
    </row>
    <row r="12" spans="1:5" ht="16.5">
      <c r="A12" s="97" t="s">
        <v>1</v>
      </c>
      <c r="B12" s="98" t="s">
        <v>2</v>
      </c>
      <c r="C12" s="98" t="s">
        <v>3</v>
      </c>
      <c r="D12" s="97" t="s">
        <v>4</v>
      </c>
      <c r="E12" s="27" t="s">
        <v>88</v>
      </c>
    </row>
    <row r="13" spans="1:5" ht="16.5">
      <c r="A13" s="97"/>
      <c r="B13" s="98"/>
      <c r="C13" s="98"/>
      <c r="D13" s="97"/>
      <c r="E13" s="27"/>
    </row>
    <row r="14" spans="1:5" ht="9.75" customHeight="1">
      <c r="A14" s="91" t="s">
        <v>5</v>
      </c>
      <c r="B14" s="89"/>
      <c r="C14" s="89"/>
      <c r="D14" s="90"/>
      <c r="E14" s="87">
        <f>E16+E32+E48+E68+E71+E38</f>
        <v>21763868.51</v>
      </c>
    </row>
    <row r="15" spans="1:5" ht="8.25" customHeight="1">
      <c r="A15" s="91"/>
      <c r="B15" s="89"/>
      <c r="C15" s="89"/>
      <c r="D15" s="90"/>
      <c r="E15" s="87"/>
    </row>
    <row r="16" spans="1:5" ht="17.25" customHeight="1">
      <c r="A16" s="88" t="s">
        <v>6</v>
      </c>
      <c r="B16" s="89" t="s">
        <v>15</v>
      </c>
      <c r="C16" s="89"/>
      <c r="D16" s="90"/>
      <c r="E16" s="87">
        <f>E18+E22+E26</f>
        <v>3746009.55</v>
      </c>
    </row>
    <row r="17" spans="1:5" ht="13.5" hidden="1">
      <c r="A17" s="88"/>
      <c r="B17" s="89"/>
      <c r="C17" s="89"/>
      <c r="D17" s="90"/>
      <c r="E17" s="87"/>
    </row>
    <row r="18" spans="1:9" ht="39" customHeight="1">
      <c r="A18" s="32" t="s">
        <v>72</v>
      </c>
      <c r="B18" s="33" t="s">
        <v>16</v>
      </c>
      <c r="C18" s="33"/>
      <c r="D18" s="34"/>
      <c r="E18" s="35">
        <f>E19</f>
        <v>1219867.14</v>
      </c>
      <c r="F18" s="36"/>
      <c r="G18" s="36"/>
      <c r="H18" s="36"/>
      <c r="I18" s="19" t="s">
        <v>87</v>
      </c>
    </row>
    <row r="19" spans="1:8" ht="27" customHeight="1">
      <c r="A19" s="37" t="s">
        <v>65</v>
      </c>
      <c r="B19" s="33" t="s">
        <v>16</v>
      </c>
      <c r="C19" s="38" t="s">
        <v>69</v>
      </c>
      <c r="D19" s="34"/>
      <c r="E19" s="35">
        <f>E20</f>
        <v>1219867.14</v>
      </c>
      <c r="F19" s="36"/>
      <c r="G19" s="36"/>
      <c r="H19" s="36"/>
    </row>
    <row r="20" spans="1:5" ht="39" customHeight="1">
      <c r="A20" s="39" t="s">
        <v>72</v>
      </c>
      <c r="B20" s="33" t="s">
        <v>16</v>
      </c>
      <c r="C20" s="40" t="s">
        <v>92</v>
      </c>
      <c r="D20" s="34"/>
      <c r="E20" s="35">
        <f>E21</f>
        <v>1219867.14</v>
      </c>
    </row>
    <row r="21" spans="1:8" ht="16.5" customHeight="1">
      <c r="A21" s="39" t="s">
        <v>25</v>
      </c>
      <c r="B21" s="33" t="s">
        <v>16</v>
      </c>
      <c r="C21" s="40" t="s">
        <v>94</v>
      </c>
      <c r="D21" s="34">
        <v>100</v>
      </c>
      <c r="E21" s="35">
        <f>'приложение 5'!F18</f>
        <v>1219867.14</v>
      </c>
      <c r="F21" s="36"/>
      <c r="G21" s="36"/>
      <c r="H21" s="36"/>
    </row>
    <row r="22" spans="1:5" ht="39" customHeight="1">
      <c r="A22" s="41" t="s">
        <v>73</v>
      </c>
      <c r="B22" s="33" t="s">
        <v>17</v>
      </c>
      <c r="C22" s="40" t="s">
        <v>93</v>
      </c>
      <c r="D22" s="34"/>
      <c r="E22" s="35">
        <f>E23+E24+E25</f>
        <v>2496142.41</v>
      </c>
    </row>
    <row r="23" spans="1:5" ht="76.5">
      <c r="A23" s="41" t="s">
        <v>71</v>
      </c>
      <c r="B23" s="33" t="s">
        <v>17</v>
      </c>
      <c r="C23" s="40" t="s">
        <v>95</v>
      </c>
      <c r="D23" s="34">
        <v>100</v>
      </c>
      <c r="E23" s="35">
        <f>'приложение 5'!F20</f>
        <v>1183028.14</v>
      </c>
    </row>
    <row r="24" spans="1:5" ht="33" customHeight="1">
      <c r="A24" s="39" t="s">
        <v>26</v>
      </c>
      <c r="B24" s="33" t="s">
        <v>17</v>
      </c>
      <c r="C24" s="40" t="s">
        <v>95</v>
      </c>
      <c r="D24" s="34">
        <v>200</v>
      </c>
      <c r="E24" s="35">
        <f>'приложение 5'!F21</f>
        <v>785535.27</v>
      </c>
    </row>
    <row r="25" spans="1:5" ht="33" customHeight="1">
      <c r="A25" s="52" t="s">
        <v>96</v>
      </c>
      <c r="B25" s="33" t="s">
        <v>17</v>
      </c>
      <c r="C25" s="40" t="s">
        <v>95</v>
      </c>
      <c r="D25" s="34">
        <v>800</v>
      </c>
      <c r="E25" s="35">
        <f>'приложение 5'!F22</f>
        <v>527579</v>
      </c>
    </row>
    <row r="26" spans="1:5" ht="19.5" customHeight="1">
      <c r="A26" s="39" t="s">
        <v>28</v>
      </c>
      <c r="B26" s="33" t="s">
        <v>27</v>
      </c>
      <c r="C26" s="40"/>
      <c r="D26" s="34"/>
      <c r="E26" s="35">
        <v>30000</v>
      </c>
    </row>
    <row r="27" spans="1:5" ht="19.5" customHeight="1">
      <c r="A27" s="32" t="s">
        <v>43</v>
      </c>
      <c r="B27" s="33" t="s">
        <v>27</v>
      </c>
      <c r="C27" s="10" t="s">
        <v>63</v>
      </c>
      <c r="D27" s="53"/>
      <c r="E27" s="35">
        <v>30000</v>
      </c>
    </row>
    <row r="28" spans="1:5" ht="19.5" customHeight="1">
      <c r="A28" s="39" t="s">
        <v>29</v>
      </c>
      <c r="B28" s="33" t="s">
        <v>27</v>
      </c>
      <c r="C28" s="10" t="s">
        <v>97</v>
      </c>
      <c r="D28" s="53">
        <v>800</v>
      </c>
      <c r="E28" s="35">
        <v>30000</v>
      </c>
    </row>
    <row r="29" spans="1:5" ht="15.75" customHeight="1" hidden="1">
      <c r="A29" s="39" t="s">
        <v>43</v>
      </c>
      <c r="B29" s="33" t="s">
        <v>18</v>
      </c>
      <c r="C29" s="33" t="s">
        <v>42</v>
      </c>
      <c r="D29" s="34"/>
      <c r="E29" s="35"/>
    </row>
    <row r="30" spans="1:5" ht="30" customHeight="1" hidden="1">
      <c r="A30" s="39" t="s">
        <v>44</v>
      </c>
      <c r="B30" s="33" t="s">
        <v>18</v>
      </c>
      <c r="C30" s="33" t="s">
        <v>45</v>
      </c>
      <c r="D30" s="34"/>
      <c r="E30" s="35"/>
    </row>
    <row r="31" spans="1:5" ht="19.5" customHeight="1" hidden="1">
      <c r="A31" s="39" t="s">
        <v>25</v>
      </c>
      <c r="B31" s="33" t="s">
        <v>18</v>
      </c>
      <c r="C31" s="33" t="s">
        <v>45</v>
      </c>
      <c r="D31" s="33" t="s">
        <v>62</v>
      </c>
      <c r="E31" s="35"/>
    </row>
    <row r="32" spans="1:5" ht="15" customHeight="1">
      <c r="A32" s="42" t="s">
        <v>38</v>
      </c>
      <c r="B32" s="29" t="s">
        <v>41</v>
      </c>
      <c r="C32" s="29"/>
      <c r="D32" s="29"/>
      <c r="E32" s="35">
        <f>E33</f>
        <v>312650</v>
      </c>
    </row>
    <row r="33" spans="1:5" ht="30" customHeight="1">
      <c r="A33" s="43" t="s">
        <v>39</v>
      </c>
      <c r="B33" s="33" t="s">
        <v>41</v>
      </c>
      <c r="C33" s="33"/>
      <c r="D33" s="33"/>
      <c r="E33" s="35">
        <f>E34</f>
        <v>312650</v>
      </c>
    </row>
    <row r="34" spans="1:5" ht="27" customHeight="1">
      <c r="A34" s="37" t="s">
        <v>65</v>
      </c>
      <c r="B34" s="33" t="s">
        <v>41</v>
      </c>
      <c r="C34" s="38" t="s">
        <v>69</v>
      </c>
      <c r="D34" s="33"/>
      <c r="E34" s="35">
        <f>E35</f>
        <v>312650</v>
      </c>
    </row>
    <row r="35" spans="1:5" ht="39" customHeight="1">
      <c r="A35" s="43" t="s">
        <v>40</v>
      </c>
      <c r="B35" s="33" t="s">
        <v>41</v>
      </c>
      <c r="C35" s="38" t="s">
        <v>66</v>
      </c>
      <c r="D35" s="33"/>
      <c r="E35" s="35">
        <f>E36+E37</f>
        <v>312650</v>
      </c>
    </row>
    <row r="36" spans="1:5" ht="43.5" customHeight="1">
      <c r="A36" s="39" t="s">
        <v>71</v>
      </c>
      <c r="B36" s="33" t="s">
        <v>41</v>
      </c>
      <c r="C36" s="38" t="s">
        <v>66</v>
      </c>
      <c r="D36" s="33" t="s">
        <v>62</v>
      </c>
      <c r="E36" s="35">
        <v>294000</v>
      </c>
    </row>
    <row r="37" spans="1:5" ht="28.5" customHeight="1">
      <c r="A37" s="39" t="s">
        <v>70</v>
      </c>
      <c r="B37" s="33" t="s">
        <v>41</v>
      </c>
      <c r="C37" s="38" t="s">
        <v>66</v>
      </c>
      <c r="D37" s="33" t="s">
        <v>60</v>
      </c>
      <c r="E37" s="35">
        <f>'приложение 5'!F31</f>
        <v>18650</v>
      </c>
    </row>
    <row r="38" spans="1:5" ht="14.25" customHeight="1">
      <c r="A38" s="28" t="s">
        <v>36</v>
      </c>
      <c r="B38" s="29" t="s">
        <v>37</v>
      </c>
      <c r="C38" s="29"/>
      <c r="D38" s="29"/>
      <c r="E38" s="30">
        <f>E39</f>
        <v>3919414</v>
      </c>
    </row>
    <row r="39" spans="1:5" ht="24" customHeight="1">
      <c r="A39" s="43" t="s">
        <v>34</v>
      </c>
      <c r="B39" s="44" t="s">
        <v>35</v>
      </c>
      <c r="C39" s="38"/>
      <c r="D39" s="33"/>
      <c r="E39" s="35">
        <f>E40</f>
        <v>3919414</v>
      </c>
    </row>
    <row r="40" spans="1:5" ht="30.75" customHeight="1">
      <c r="A40" s="43" t="s">
        <v>65</v>
      </c>
      <c r="B40" s="44" t="s">
        <v>35</v>
      </c>
      <c r="C40" s="38" t="s">
        <v>98</v>
      </c>
      <c r="D40" s="33"/>
      <c r="E40" s="35">
        <f>E41</f>
        <v>3919414</v>
      </c>
    </row>
    <row r="41" spans="1:5" ht="25.5" customHeight="1">
      <c r="A41" s="37" t="s">
        <v>99</v>
      </c>
      <c r="B41" s="44" t="s">
        <v>35</v>
      </c>
      <c r="C41" s="38" t="s">
        <v>98</v>
      </c>
      <c r="D41" s="33"/>
      <c r="E41" s="35">
        <f>E47</f>
        <v>3919414</v>
      </c>
    </row>
    <row r="42" spans="1:5" ht="0" customHeight="1" hidden="1">
      <c r="A42" s="43" t="s">
        <v>26</v>
      </c>
      <c r="B42" s="44" t="s">
        <v>35</v>
      </c>
      <c r="C42" s="38" t="s">
        <v>64</v>
      </c>
      <c r="D42" s="33"/>
      <c r="E42" s="35"/>
    </row>
    <row r="43" spans="1:5" s="47" customFormat="1" ht="0.75" customHeight="1" hidden="1">
      <c r="A43" s="28" t="s">
        <v>55</v>
      </c>
      <c r="B43" s="45" t="s">
        <v>54</v>
      </c>
      <c r="C43" s="46"/>
      <c r="D43" s="29"/>
      <c r="E43" s="30"/>
    </row>
    <row r="44" spans="1:5" s="47" customFormat="1" ht="15" customHeight="1" hidden="1">
      <c r="A44" s="43" t="s">
        <v>57</v>
      </c>
      <c r="B44" s="44" t="s">
        <v>82</v>
      </c>
      <c r="C44" s="38"/>
      <c r="D44" s="33"/>
      <c r="E44" s="30"/>
    </row>
    <row r="45" spans="1:5" ht="24" customHeight="1" hidden="1">
      <c r="A45" s="43" t="s">
        <v>65</v>
      </c>
      <c r="B45" s="44" t="s">
        <v>82</v>
      </c>
      <c r="C45" s="38" t="s">
        <v>63</v>
      </c>
      <c r="D45" s="33"/>
      <c r="E45" s="30"/>
    </row>
    <row r="46" spans="1:5" ht="25.5" customHeight="1" hidden="1">
      <c r="A46" s="43" t="s">
        <v>83</v>
      </c>
      <c r="B46" s="44" t="s">
        <v>82</v>
      </c>
      <c r="C46" s="38" t="s">
        <v>64</v>
      </c>
      <c r="D46" s="33" t="s">
        <v>60</v>
      </c>
      <c r="E46" s="30"/>
    </row>
    <row r="47" spans="1:5" ht="40.5" customHeight="1">
      <c r="A47" s="39" t="s">
        <v>26</v>
      </c>
      <c r="B47" s="44" t="s">
        <v>35</v>
      </c>
      <c r="C47" s="44" t="s">
        <v>98</v>
      </c>
      <c r="D47" s="33" t="s">
        <v>60</v>
      </c>
      <c r="E47" s="35">
        <f>'приложение 5'!F41</f>
        <v>3919414</v>
      </c>
    </row>
    <row r="48" spans="1:5" ht="25.5">
      <c r="A48" s="31" t="s">
        <v>9</v>
      </c>
      <c r="B48" s="29" t="s">
        <v>19</v>
      </c>
      <c r="C48" s="29"/>
      <c r="D48" s="29"/>
      <c r="E48" s="30">
        <f>'приложение 5'!F42</f>
        <v>11575726.89</v>
      </c>
    </row>
    <row r="49" spans="1:5" ht="14.25" customHeight="1" hidden="1">
      <c r="A49" s="32" t="s">
        <v>23</v>
      </c>
      <c r="B49" s="33" t="s">
        <v>20</v>
      </c>
      <c r="C49" s="33"/>
      <c r="D49" s="33"/>
      <c r="E49" s="35"/>
    </row>
    <row r="50" spans="1:5" ht="13.5" hidden="1">
      <c r="A50" s="39" t="s">
        <v>43</v>
      </c>
      <c r="B50" s="33" t="s">
        <v>20</v>
      </c>
      <c r="C50" s="33" t="s">
        <v>42</v>
      </c>
      <c r="D50" s="33"/>
      <c r="E50" s="35"/>
    </row>
    <row r="51" spans="1:5" ht="27" hidden="1">
      <c r="A51" s="32" t="s">
        <v>24</v>
      </c>
      <c r="B51" s="33" t="s">
        <v>20</v>
      </c>
      <c r="C51" s="33" t="s">
        <v>47</v>
      </c>
      <c r="D51" s="33"/>
      <c r="E51" s="35"/>
    </row>
    <row r="52" spans="1:5" ht="27" hidden="1">
      <c r="A52" s="39" t="s">
        <v>26</v>
      </c>
      <c r="B52" s="33" t="s">
        <v>20</v>
      </c>
      <c r="C52" s="33" t="s">
        <v>47</v>
      </c>
      <c r="D52" s="33" t="s">
        <v>60</v>
      </c>
      <c r="E52" s="35"/>
    </row>
    <row r="53" spans="1:5" ht="60.75" customHeight="1" hidden="1">
      <c r="A53" s="32" t="s">
        <v>33</v>
      </c>
      <c r="B53" s="33" t="s">
        <v>20</v>
      </c>
      <c r="C53" s="33" t="s">
        <v>47</v>
      </c>
      <c r="D53" s="33" t="s">
        <v>61</v>
      </c>
      <c r="E53" s="35"/>
    </row>
    <row r="54" spans="1:5" ht="13.5" hidden="1">
      <c r="A54" s="39" t="s">
        <v>43</v>
      </c>
      <c r="B54" s="33" t="s">
        <v>21</v>
      </c>
      <c r="C54" s="33" t="s">
        <v>42</v>
      </c>
      <c r="D54" s="33"/>
      <c r="E54" s="35"/>
    </row>
    <row r="55" spans="1:5" ht="69" hidden="1">
      <c r="A55" s="32" t="s">
        <v>30</v>
      </c>
      <c r="B55" s="33" t="s">
        <v>21</v>
      </c>
      <c r="C55" s="33" t="s">
        <v>48</v>
      </c>
      <c r="D55" s="33"/>
      <c r="E55" s="35"/>
    </row>
    <row r="56" spans="1:5" ht="45" customHeight="1" hidden="1">
      <c r="A56" s="32" t="s">
        <v>26</v>
      </c>
      <c r="B56" s="33" t="s">
        <v>21</v>
      </c>
      <c r="C56" s="33" t="s">
        <v>48</v>
      </c>
      <c r="D56" s="33" t="s">
        <v>32</v>
      </c>
      <c r="E56" s="35"/>
    </row>
    <row r="57" spans="1:5" ht="24" customHeight="1">
      <c r="A57" s="37" t="s">
        <v>65</v>
      </c>
      <c r="B57" s="33" t="s">
        <v>20</v>
      </c>
      <c r="C57" s="40" t="s">
        <v>63</v>
      </c>
      <c r="D57" s="33"/>
      <c r="E57" s="35">
        <v>2395000</v>
      </c>
    </row>
    <row r="58" spans="1:5" ht="15.75" customHeight="1">
      <c r="A58" s="32" t="s">
        <v>23</v>
      </c>
      <c r="B58" s="33" t="s">
        <v>20</v>
      </c>
      <c r="C58" s="40" t="s">
        <v>74</v>
      </c>
      <c r="D58" s="33"/>
      <c r="E58" s="35">
        <v>2395000</v>
      </c>
    </row>
    <row r="59" spans="1:5" ht="27" customHeight="1">
      <c r="A59" s="37" t="s">
        <v>26</v>
      </c>
      <c r="B59" s="33" t="s">
        <v>20</v>
      </c>
      <c r="C59" s="40" t="s">
        <v>74</v>
      </c>
      <c r="D59" s="33" t="s">
        <v>60</v>
      </c>
      <c r="E59" s="35">
        <v>2395000</v>
      </c>
    </row>
    <row r="60" spans="1:5" ht="27" customHeight="1">
      <c r="A60" s="55" t="s">
        <v>111</v>
      </c>
      <c r="B60" s="33" t="s">
        <v>112</v>
      </c>
      <c r="C60" s="14" t="s">
        <v>113</v>
      </c>
      <c r="D60" s="33"/>
      <c r="E60" s="35">
        <f>E61</f>
        <v>7265359.44</v>
      </c>
    </row>
    <row r="61" spans="1:5" ht="27" customHeight="1">
      <c r="A61" s="55" t="s">
        <v>26</v>
      </c>
      <c r="B61" s="33" t="s">
        <v>112</v>
      </c>
      <c r="C61" s="14" t="s">
        <v>113</v>
      </c>
      <c r="D61" s="71" t="s">
        <v>60</v>
      </c>
      <c r="E61" s="15">
        <v>7265359.44</v>
      </c>
    </row>
    <row r="62" spans="1:5" ht="31.5" customHeight="1">
      <c r="A62" s="64" t="s">
        <v>10</v>
      </c>
      <c r="B62" s="12" t="s">
        <v>21</v>
      </c>
      <c r="C62" s="12"/>
      <c r="D62" s="12"/>
      <c r="E62" s="30">
        <f>E65+E67</f>
        <v>3444348.45</v>
      </c>
    </row>
    <row r="63" spans="1:5" ht="36.75" customHeight="1">
      <c r="A63" s="55" t="s">
        <v>65</v>
      </c>
      <c r="B63" s="14" t="s">
        <v>21</v>
      </c>
      <c r="C63" s="56" t="s">
        <v>63</v>
      </c>
      <c r="D63" s="14"/>
      <c r="E63" s="35">
        <f>E64+E66</f>
        <v>3444348.45</v>
      </c>
    </row>
    <row r="64" spans="1:5" ht="31.5" customHeight="1">
      <c r="A64" s="54" t="s">
        <v>101</v>
      </c>
      <c r="B64" s="14" t="s">
        <v>21</v>
      </c>
      <c r="C64" s="56" t="s">
        <v>100</v>
      </c>
      <c r="D64" s="14"/>
      <c r="E64" s="35">
        <f>E65</f>
        <v>2881492.45</v>
      </c>
    </row>
    <row r="65" spans="1:5" ht="27" customHeight="1">
      <c r="A65" s="55" t="s">
        <v>26</v>
      </c>
      <c r="B65" s="14" t="s">
        <v>21</v>
      </c>
      <c r="C65" s="56" t="s">
        <v>102</v>
      </c>
      <c r="D65" s="14" t="s">
        <v>60</v>
      </c>
      <c r="E65" s="35">
        <f>'приложение 5'!F52</f>
        <v>2881492.45</v>
      </c>
    </row>
    <row r="66" spans="1:5" ht="127.5">
      <c r="A66" s="57" t="s">
        <v>103</v>
      </c>
      <c r="B66" s="14" t="s">
        <v>21</v>
      </c>
      <c r="C66" s="56" t="s">
        <v>64</v>
      </c>
      <c r="D66" s="14"/>
      <c r="E66" s="35">
        <f>'приложение 5'!F53</f>
        <v>562856</v>
      </c>
    </row>
    <row r="67" spans="1:5" ht="38.25">
      <c r="A67" s="52" t="s">
        <v>70</v>
      </c>
      <c r="B67" s="14" t="s">
        <v>21</v>
      </c>
      <c r="C67" s="56" t="s">
        <v>64</v>
      </c>
      <c r="D67" s="14" t="s">
        <v>60</v>
      </c>
      <c r="E67" s="35">
        <v>562856</v>
      </c>
    </row>
    <row r="68" spans="1:5" ht="27" customHeight="1">
      <c r="A68" s="63" t="s">
        <v>104</v>
      </c>
      <c r="B68" s="12" t="s">
        <v>105</v>
      </c>
      <c r="C68" s="61"/>
      <c r="D68" s="60"/>
      <c r="E68" s="30">
        <f>E69</f>
        <v>1397365.96</v>
      </c>
    </row>
    <row r="69" spans="1:5" ht="27" customHeight="1">
      <c r="A69" s="62" t="s">
        <v>107</v>
      </c>
      <c r="B69" s="14" t="s">
        <v>105</v>
      </c>
      <c r="C69" s="56" t="s">
        <v>106</v>
      </c>
      <c r="D69" s="58"/>
      <c r="E69" s="35">
        <f>E70</f>
        <v>1397365.96</v>
      </c>
    </row>
    <row r="70" spans="1:5" ht="39.75" customHeight="1">
      <c r="A70" s="52" t="s">
        <v>70</v>
      </c>
      <c r="B70" s="14" t="s">
        <v>105</v>
      </c>
      <c r="C70" s="56" t="s">
        <v>106</v>
      </c>
      <c r="D70" s="14" t="s">
        <v>60</v>
      </c>
      <c r="E70" s="35">
        <f>'приложение 5'!F57</f>
        <v>1397365.96</v>
      </c>
    </row>
    <row r="71" spans="1:5" ht="16.5">
      <c r="A71" s="59" t="s">
        <v>77</v>
      </c>
      <c r="B71" s="60" t="s">
        <v>75</v>
      </c>
      <c r="C71" s="61"/>
      <c r="D71" s="60"/>
      <c r="E71" s="30">
        <f>E73+E74</f>
        <v>812702.1100000001</v>
      </c>
    </row>
    <row r="72" spans="1:5" ht="16.5">
      <c r="A72" s="32" t="s">
        <v>78</v>
      </c>
      <c r="B72" s="33" t="s">
        <v>76</v>
      </c>
      <c r="C72" s="40"/>
      <c r="D72" s="33"/>
      <c r="E72" s="35">
        <f>E73+E74</f>
        <v>812702.1100000001</v>
      </c>
    </row>
    <row r="73" spans="1:5" ht="102">
      <c r="A73" s="39" t="s">
        <v>71</v>
      </c>
      <c r="B73" s="33" t="s">
        <v>76</v>
      </c>
      <c r="C73" s="40" t="s">
        <v>81</v>
      </c>
      <c r="D73" s="33" t="s">
        <v>62</v>
      </c>
      <c r="E73" s="35">
        <f>'приложение 5'!F62</f>
        <v>802700.05</v>
      </c>
    </row>
    <row r="74" spans="1:5" ht="38.25">
      <c r="A74" s="32" t="s">
        <v>26</v>
      </c>
      <c r="B74" s="33" t="s">
        <v>76</v>
      </c>
      <c r="C74" s="40" t="s">
        <v>80</v>
      </c>
      <c r="D74" s="33" t="s">
        <v>60</v>
      </c>
      <c r="E74" s="35">
        <f>'приложение 5'!F63</f>
        <v>10002.06</v>
      </c>
    </row>
    <row r="75" spans="1:5" ht="14.25">
      <c r="A75" s="49" t="s">
        <v>50</v>
      </c>
      <c r="B75" s="45" t="s">
        <v>49</v>
      </c>
      <c r="C75" s="46"/>
      <c r="D75" s="50"/>
      <c r="E75" s="51">
        <v>0</v>
      </c>
    </row>
    <row r="76" spans="1:5" ht="18" customHeight="1">
      <c r="A76" s="43" t="s">
        <v>43</v>
      </c>
      <c r="B76" s="44" t="s">
        <v>51</v>
      </c>
      <c r="C76" s="38" t="s">
        <v>67</v>
      </c>
      <c r="D76" s="44"/>
      <c r="E76" s="48">
        <v>0</v>
      </c>
    </row>
    <row r="77" spans="1:5" ht="14.25">
      <c r="A77" s="43" t="s">
        <v>53</v>
      </c>
      <c r="B77" s="44" t="s">
        <v>51</v>
      </c>
      <c r="C77" s="38" t="s">
        <v>68</v>
      </c>
      <c r="D77" s="44"/>
      <c r="E77" s="48">
        <v>0</v>
      </c>
    </row>
    <row r="78" spans="1:5" ht="14.25">
      <c r="A78" s="43" t="s">
        <v>53</v>
      </c>
      <c r="B78" s="44" t="s">
        <v>51</v>
      </c>
      <c r="C78" s="38" t="s">
        <v>68</v>
      </c>
      <c r="D78" s="44" t="s">
        <v>59</v>
      </c>
      <c r="E78" s="48">
        <v>0</v>
      </c>
    </row>
    <row r="79" spans="1:5" ht="14.25">
      <c r="A79" s="25"/>
      <c r="B79" s="26"/>
      <c r="C79" s="26"/>
      <c r="D79" s="25"/>
      <c r="E79" s="25"/>
    </row>
    <row r="80" spans="1:5" ht="14.25">
      <c r="A80" s="25"/>
      <c r="B80" s="26"/>
      <c r="C80" s="26"/>
      <c r="D80" s="25"/>
      <c r="E80" s="25"/>
    </row>
    <row r="81" spans="1:5" ht="14.25">
      <c r="A81" s="25"/>
      <c r="B81" s="26"/>
      <c r="C81" s="26"/>
      <c r="D81" s="25"/>
      <c r="E81" s="25"/>
    </row>
    <row r="82" spans="1:5" ht="14.25">
      <c r="A82" s="25"/>
      <c r="B82" s="26"/>
      <c r="C82" s="26"/>
      <c r="D82" s="25"/>
      <c r="E82" s="25"/>
    </row>
    <row r="83" spans="1:5" ht="14.25">
      <c r="A83" s="25"/>
      <c r="B83" s="26"/>
      <c r="C83" s="26"/>
      <c r="D83" s="25"/>
      <c r="E83" s="25"/>
    </row>
    <row r="84" spans="1:5" ht="14.25">
      <c r="A84" s="25"/>
      <c r="B84" s="26"/>
      <c r="C84" s="26"/>
      <c r="D84" s="25"/>
      <c r="E84" s="25"/>
    </row>
    <row r="85" spans="1:5" ht="14.25">
      <c r="A85" s="25"/>
      <c r="B85" s="26"/>
      <c r="C85" s="26"/>
      <c r="D85" s="25"/>
      <c r="E85" s="25"/>
    </row>
    <row r="86" spans="1:5" ht="14.25">
      <c r="A86" s="25"/>
      <c r="B86" s="26"/>
      <c r="C86" s="26"/>
      <c r="D86" s="25"/>
      <c r="E86" s="25"/>
    </row>
    <row r="87" spans="1:5" ht="14.25">
      <c r="A87" s="25"/>
      <c r="B87" s="26"/>
      <c r="C87" s="26"/>
      <c r="D87" s="25"/>
      <c r="E87" s="25"/>
    </row>
    <row r="88" spans="1:5" ht="14.25">
      <c r="A88" s="25"/>
      <c r="B88" s="26"/>
      <c r="C88" s="26"/>
      <c r="D88" s="25"/>
      <c r="E88" s="25"/>
    </row>
    <row r="89" spans="1:5" ht="14.25">
      <c r="A89" s="25"/>
      <c r="B89" s="26"/>
      <c r="C89" s="26"/>
      <c r="D89" s="25"/>
      <c r="E89" s="25"/>
    </row>
    <row r="90" spans="1:5" ht="14.25">
      <c r="A90" s="25"/>
      <c r="B90" s="26"/>
      <c r="C90" s="26"/>
      <c r="D90" s="25"/>
      <c r="E90" s="25"/>
    </row>
    <row r="91" spans="1:5" ht="14.25">
      <c r="A91" s="25"/>
      <c r="B91" s="26"/>
      <c r="C91" s="26"/>
      <c r="D91" s="25"/>
      <c r="E91" s="25"/>
    </row>
    <row r="92" spans="1:5" ht="14.25">
      <c r="A92" s="25"/>
      <c r="B92" s="26"/>
      <c r="C92" s="26"/>
      <c r="D92" s="25"/>
      <c r="E92" s="25"/>
    </row>
  </sheetData>
  <sheetProtection/>
  <mergeCells count="16">
    <mergeCell ref="C1:G5"/>
    <mergeCell ref="A6:E8"/>
    <mergeCell ref="C14:C15"/>
    <mergeCell ref="D14:D15"/>
    <mergeCell ref="E14:E15"/>
    <mergeCell ref="A12:A13"/>
    <mergeCell ref="B12:B13"/>
    <mergeCell ref="C12:C13"/>
    <mergeCell ref="D12:D13"/>
    <mergeCell ref="E16:E17"/>
    <mergeCell ref="A16:A17"/>
    <mergeCell ref="B16:B17"/>
    <mergeCell ref="C16:C17"/>
    <mergeCell ref="D16:D17"/>
    <mergeCell ref="A14:A15"/>
    <mergeCell ref="B14:B1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SheetLayoutView="100" zoomScalePageLayoutView="0" workbookViewId="0" topLeftCell="A1">
      <selection activeCell="F62" sqref="F62"/>
    </sheetView>
  </sheetViews>
  <sheetFormatPr defaultColWidth="9.140625" defaultRowHeight="12.75"/>
  <cols>
    <col min="1" max="1" width="38.8515625" style="0" customWidth="1"/>
    <col min="2" max="2" width="6.8515625" style="0" customWidth="1"/>
    <col min="3" max="3" width="8.00390625" style="3" customWidth="1"/>
    <col min="4" max="4" width="14.28125" style="3" customWidth="1"/>
    <col min="5" max="5" width="5.28125" style="0" customWidth="1"/>
    <col min="6" max="6" width="16.57421875" style="5" customWidth="1"/>
    <col min="7" max="9" width="8.8515625" style="0" customWidth="1"/>
  </cols>
  <sheetData>
    <row r="1" spans="3:6" s="1" customFormat="1" ht="18" customHeight="1">
      <c r="C1" s="2"/>
      <c r="D1" s="105" t="s">
        <v>110</v>
      </c>
      <c r="E1" s="106"/>
      <c r="F1" s="106"/>
    </row>
    <row r="2" spans="3:6" s="1" customFormat="1" ht="15" customHeight="1" hidden="1">
      <c r="C2" s="2"/>
      <c r="D2" s="106"/>
      <c r="E2" s="106"/>
      <c r="F2" s="106"/>
    </row>
    <row r="3" spans="3:6" s="1" customFormat="1" ht="2.25" customHeight="1">
      <c r="C3" s="2"/>
      <c r="D3" s="106"/>
      <c r="E3" s="106"/>
      <c r="F3" s="106"/>
    </row>
    <row r="4" spans="3:6" s="1" customFormat="1" ht="9" customHeight="1">
      <c r="C4" s="2"/>
      <c r="D4" s="106"/>
      <c r="E4" s="106"/>
      <c r="F4" s="106"/>
    </row>
    <row r="5" spans="3:6" s="1" customFormat="1" ht="3" customHeight="1">
      <c r="C5" s="2"/>
      <c r="D5" s="2"/>
      <c r="F5" s="4"/>
    </row>
    <row r="6" spans="1:6" s="1" customFormat="1" ht="24.75" customHeight="1">
      <c r="A6" s="103" t="s">
        <v>90</v>
      </c>
      <c r="B6" s="104"/>
      <c r="C6" s="104"/>
      <c r="D6" s="104"/>
      <c r="E6" s="104"/>
      <c r="F6" s="104"/>
    </row>
    <row r="7" spans="1:6" s="1" customFormat="1" ht="18.75" customHeight="1">
      <c r="A7" s="104"/>
      <c r="B7" s="104"/>
      <c r="C7" s="104"/>
      <c r="D7" s="104"/>
      <c r="E7" s="104"/>
      <c r="F7" s="104"/>
    </row>
    <row r="8" spans="5:6" ht="15.75">
      <c r="E8" s="107" t="s">
        <v>0</v>
      </c>
      <c r="F8" s="108"/>
    </row>
    <row r="9" spans="1:6" ht="12.75" customHeight="1">
      <c r="A9" s="99" t="s">
        <v>1</v>
      </c>
      <c r="B9" s="99" t="s">
        <v>11</v>
      </c>
      <c r="C9" s="109" t="s">
        <v>2</v>
      </c>
      <c r="D9" s="109"/>
      <c r="E9" s="99" t="s">
        <v>12</v>
      </c>
      <c r="F9" s="65" t="s">
        <v>88</v>
      </c>
    </row>
    <row r="10" spans="1:6" ht="12.75" customHeight="1">
      <c r="A10" s="99"/>
      <c r="B10" s="99"/>
      <c r="C10" s="109"/>
      <c r="D10" s="109"/>
      <c r="E10" s="99"/>
      <c r="F10" s="65"/>
    </row>
    <row r="11" spans="1:6" ht="12.75">
      <c r="A11" s="66" t="s">
        <v>5</v>
      </c>
      <c r="B11" s="67">
        <v>791</v>
      </c>
      <c r="C11" s="68"/>
      <c r="D11" s="68"/>
      <c r="E11" s="67"/>
      <c r="F11" s="69">
        <f>F14+F26+F32+F42+F55+F58</f>
        <v>21763868.51</v>
      </c>
    </row>
    <row r="12" spans="1:9" ht="12.75" customHeight="1">
      <c r="A12" s="99" t="s">
        <v>13</v>
      </c>
      <c r="B12" s="100">
        <v>791</v>
      </c>
      <c r="C12" s="101"/>
      <c r="D12" s="101"/>
      <c r="E12" s="100"/>
      <c r="F12" s="102">
        <f>F14</f>
        <v>3746009.55</v>
      </c>
      <c r="G12" s="9"/>
      <c r="H12" s="9"/>
      <c r="I12" s="9"/>
    </row>
    <row r="13" spans="1:6" ht="5.25" customHeight="1">
      <c r="A13" s="99"/>
      <c r="B13" s="100"/>
      <c r="C13" s="101"/>
      <c r="D13" s="101"/>
      <c r="E13" s="100"/>
      <c r="F13" s="102"/>
    </row>
    <row r="14" spans="1:9" ht="12.75">
      <c r="A14" s="55" t="s">
        <v>14</v>
      </c>
      <c r="B14" s="70">
        <v>791</v>
      </c>
      <c r="C14" s="71" t="s">
        <v>15</v>
      </c>
      <c r="D14" s="71"/>
      <c r="E14" s="70"/>
      <c r="F14" s="73">
        <f>F16+F19+F23</f>
        <v>3746009.55</v>
      </c>
      <c r="G14" s="9"/>
      <c r="H14" s="9"/>
      <c r="I14" s="9"/>
    </row>
    <row r="15" spans="1:9" ht="45" customHeight="1">
      <c r="A15" s="55" t="s">
        <v>22</v>
      </c>
      <c r="B15" s="70">
        <v>791</v>
      </c>
      <c r="C15" s="71" t="s">
        <v>16</v>
      </c>
      <c r="D15" s="74"/>
      <c r="E15" s="70"/>
      <c r="F15" s="72">
        <f>F16</f>
        <v>1219867.14</v>
      </c>
      <c r="G15" s="9"/>
      <c r="H15" s="9"/>
      <c r="I15" s="9"/>
    </row>
    <row r="16" spans="1:6" ht="25.5">
      <c r="A16" s="54" t="s">
        <v>65</v>
      </c>
      <c r="B16" s="70">
        <v>791</v>
      </c>
      <c r="C16" s="71" t="s">
        <v>16</v>
      </c>
      <c r="D16" s="14" t="s">
        <v>86</v>
      </c>
      <c r="E16" s="70"/>
      <c r="F16" s="72">
        <f>F17</f>
        <v>1219867.14</v>
      </c>
    </row>
    <row r="17" spans="1:6" ht="12.75">
      <c r="A17" s="75" t="s">
        <v>7</v>
      </c>
      <c r="B17" s="70">
        <v>791</v>
      </c>
      <c r="C17" s="71" t="s">
        <v>16</v>
      </c>
      <c r="D17" s="14" t="s">
        <v>108</v>
      </c>
      <c r="E17" s="70"/>
      <c r="F17" s="72">
        <f>F18</f>
        <v>1219867.14</v>
      </c>
    </row>
    <row r="18" spans="1:6" ht="25.5">
      <c r="A18" s="75" t="s">
        <v>25</v>
      </c>
      <c r="B18" s="70">
        <v>791</v>
      </c>
      <c r="C18" s="71" t="s">
        <v>16</v>
      </c>
      <c r="D18" s="14" t="s">
        <v>108</v>
      </c>
      <c r="E18" s="70">
        <v>100</v>
      </c>
      <c r="F18" s="72">
        <v>1219867.14</v>
      </c>
    </row>
    <row r="19" spans="1:6" ht="12.75">
      <c r="A19" s="75" t="s">
        <v>8</v>
      </c>
      <c r="B19" s="70">
        <v>791</v>
      </c>
      <c r="C19" s="71" t="s">
        <v>17</v>
      </c>
      <c r="D19" s="14" t="s">
        <v>109</v>
      </c>
      <c r="E19" s="70"/>
      <c r="F19" s="72">
        <f>F20+F21+F22</f>
        <v>2496142.41</v>
      </c>
    </row>
    <row r="20" spans="1:6" ht="25.5">
      <c r="A20" s="75" t="s">
        <v>25</v>
      </c>
      <c r="B20" s="70">
        <v>791</v>
      </c>
      <c r="C20" s="71" t="s">
        <v>17</v>
      </c>
      <c r="D20" s="14" t="s">
        <v>109</v>
      </c>
      <c r="E20" s="70">
        <v>100</v>
      </c>
      <c r="F20" s="72">
        <v>1183028.14</v>
      </c>
    </row>
    <row r="21" spans="1:6" ht="38.25">
      <c r="A21" s="75" t="s">
        <v>26</v>
      </c>
      <c r="B21" s="70">
        <v>791</v>
      </c>
      <c r="C21" s="71" t="s">
        <v>17</v>
      </c>
      <c r="D21" s="14" t="s">
        <v>109</v>
      </c>
      <c r="E21" s="70">
        <v>200</v>
      </c>
      <c r="F21" s="72">
        <v>785535.27</v>
      </c>
    </row>
    <row r="22" spans="1:6" ht="12.75">
      <c r="A22" s="52" t="s">
        <v>96</v>
      </c>
      <c r="B22" s="70">
        <v>791</v>
      </c>
      <c r="C22" s="71" t="s">
        <v>17</v>
      </c>
      <c r="D22" s="14" t="s">
        <v>109</v>
      </c>
      <c r="E22" s="70">
        <v>800</v>
      </c>
      <c r="F22" s="72">
        <v>527579</v>
      </c>
    </row>
    <row r="23" spans="1:6" ht="12.75">
      <c r="A23" s="76" t="s">
        <v>28</v>
      </c>
      <c r="B23" s="67">
        <v>791</v>
      </c>
      <c r="C23" s="33" t="s">
        <v>27</v>
      </c>
      <c r="D23" s="33"/>
      <c r="E23" s="67"/>
      <c r="F23" s="77">
        <v>30000</v>
      </c>
    </row>
    <row r="24" spans="1:6" ht="12.75">
      <c r="A24" s="54" t="s">
        <v>43</v>
      </c>
      <c r="B24" s="70">
        <v>791</v>
      </c>
      <c r="C24" s="33" t="s">
        <v>27</v>
      </c>
      <c r="D24" s="16" t="s">
        <v>63</v>
      </c>
      <c r="E24" s="70"/>
      <c r="F24" s="72">
        <v>30000</v>
      </c>
    </row>
    <row r="25" spans="1:6" ht="12.75">
      <c r="A25" s="75" t="s">
        <v>29</v>
      </c>
      <c r="B25" s="70">
        <v>791</v>
      </c>
      <c r="C25" s="33" t="s">
        <v>27</v>
      </c>
      <c r="D25" s="16" t="s">
        <v>97</v>
      </c>
      <c r="E25" s="70">
        <v>800</v>
      </c>
      <c r="F25" s="72">
        <v>30000</v>
      </c>
    </row>
    <row r="26" spans="1:6" s="1" customFormat="1" ht="19.5" customHeight="1">
      <c r="A26" s="78" t="s">
        <v>38</v>
      </c>
      <c r="B26" s="67">
        <v>791</v>
      </c>
      <c r="C26" s="68" t="s">
        <v>41</v>
      </c>
      <c r="D26" s="68"/>
      <c r="E26" s="68"/>
      <c r="F26" s="13">
        <f>F27</f>
        <v>312650</v>
      </c>
    </row>
    <row r="27" spans="1:6" s="1" customFormat="1" ht="25.5">
      <c r="A27" s="17" t="s">
        <v>39</v>
      </c>
      <c r="B27" s="70">
        <v>791</v>
      </c>
      <c r="C27" s="71" t="s">
        <v>41</v>
      </c>
      <c r="D27" s="71"/>
      <c r="E27" s="71"/>
      <c r="F27" s="15">
        <f>F28</f>
        <v>312650</v>
      </c>
    </row>
    <row r="28" spans="1:6" s="1" customFormat="1" ht="26.25" customHeight="1">
      <c r="A28" s="17" t="s">
        <v>65</v>
      </c>
      <c r="B28" s="70">
        <v>791</v>
      </c>
      <c r="C28" s="71" t="s">
        <v>41</v>
      </c>
      <c r="D28" s="16" t="s">
        <v>84</v>
      </c>
      <c r="E28" s="71"/>
      <c r="F28" s="15">
        <f>F29+F31</f>
        <v>312650</v>
      </c>
    </row>
    <row r="29" spans="1:6" s="1" customFormat="1" ht="42" customHeight="1">
      <c r="A29" s="17" t="s">
        <v>40</v>
      </c>
      <c r="B29" s="70">
        <v>791</v>
      </c>
      <c r="C29" s="71" t="s">
        <v>41</v>
      </c>
      <c r="D29" s="16" t="s">
        <v>66</v>
      </c>
      <c r="E29" s="18">
        <v>100</v>
      </c>
      <c r="F29" s="15">
        <v>294000</v>
      </c>
    </row>
    <row r="30" spans="1:6" s="1" customFormat="1" ht="18.75" customHeight="1" hidden="1">
      <c r="A30" s="52" t="s">
        <v>25</v>
      </c>
      <c r="B30" s="70">
        <v>791</v>
      </c>
      <c r="C30" s="71" t="s">
        <v>41</v>
      </c>
      <c r="D30" s="16" t="s">
        <v>46</v>
      </c>
      <c r="E30" s="71" t="s">
        <v>62</v>
      </c>
      <c r="F30" s="15">
        <v>0</v>
      </c>
    </row>
    <row r="31" spans="1:6" s="1" customFormat="1" ht="29.25" customHeight="1">
      <c r="A31" s="52" t="s">
        <v>26</v>
      </c>
      <c r="B31" s="70">
        <v>791</v>
      </c>
      <c r="C31" s="71" t="s">
        <v>41</v>
      </c>
      <c r="D31" s="16" t="s">
        <v>66</v>
      </c>
      <c r="E31" s="71" t="s">
        <v>60</v>
      </c>
      <c r="F31" s="73">
        <v>18650</v>
      </c>
    </row>
    <row r="32" spans="1:6" s="6" customFormat="1" ht="12.75" customHeight="1">
      <c r="A32" s="11" t="s">
        <v>36</v>
      </c>
      <c r="B32" s="70">
        <v>791</v>
      </c>
      <c r="C32" s="12" t="s">
        <v>37</v>
      </c>
      <c r="D32" s="12"/>
      <c r="E32" s="13"/>
      <c r="F32" s="13">
        <f>F34</f>
        <v>3919414</v>
      </c>
    </row>
    <row r="33" spans="1:6" s="6" customFormat="1" ht="22.5" customHeight="1">
      <c r="A33" s="43" t="s">
        <v>34</v>
      </c>
      <c r="B33" s="70">
        <v>791</v>
      </c>
      <c r="C33" s="16" t="s">
        <v>35</v>
      </c>
      <c r="D33" s="14"/>
      <c r="E33" s="15"/>
      <c r="F33" s="35">
        <f>F34</f>
        <v>3919414</v>
      </c>
    </row>
    <row r="34" spans="1:6" s="6" customFormat="1" ht="25.5">
      <c r="A34" s="43" t="s">
        <v>65</v>
      </c>
      <c r="B34" s="70">
        <v>791</v>
      </c>
      <c r="C34" s="16" t="s">
        <v>35</v>
      </c>
      <c r="D34" s="44" t="s">
        <v>98</v>
      </c>
      <c r="E34" s="33"/>
      <c r="F34" s="35">
        <f>F35</f>
        <v>3919414</v>
      </c>
    </row>
    <row r="35" spans="1:6" s="6" customFormat="1" ht="15">
      <c r="A35" s="37" t="s">
        <v>99</v>
      </c>
      <c r="B35" s="70">
        <v>791</v>
      </c>
      <c r="C35" s="16" t="s">
        <v>35</v>
      </c>
      <c r="D35" s="44" t="s">
        <v>98</v>
      </c>
      <c r="E35" s="33"/>
      <c r="F35" s="35">
        <f>F41</f>
        <v>3919414</v>
      </c>
    </row>
    <row r="36" spans="1:6" s="1" customFormat="1" ht="30" customHeight="1" hidden="1">
      <c r="A36" s="43" t="s">
        <v>26</v>
      </c>
      <c r="B36" s="70">
        <v>791</v>
      </c>
      <c r="C36" s="71" t="s">
        <v>35</v>
      </c>
      <c r="D36" s="44" t="s">
        <v>64</v>
      </c>
      <c r="E36" s="33"/>
      <c r="F36" s="35"/>
    </row>
    <row r="37" spans="1:7" s="1" customFormat="1" ht="26.25" customHeight="1" hidden="1">
      <c r="A37" s="28" t="s">
        <v>55</v>
      </c>
      <c r="B37" s="79" t="s">
        <v>58</v>
      </c>
      <c r="C37" s="79" t="s">
        <v>54</v>
      </c>
      <c r="D37" s="45"/>
      <c r="E37" s="29"/>
      <c r="F37" s="30"/>
      <c r="G37" s="8"/>
    </row>
    <row r="38" spans="1:6" s="1" customFormat="1" ht="18" customHeight="1" hidden="1">
      <c r="A38" s="43" t="s">
        <v>57</v>
      </c>
      <c r="B38" s="70">
        <v>791</v>
      </c>
      <c r="C38" s="16" t="s">
        <v>56</v>
      </c>
      <c r="D38" s="44"/>
      <c r="E38" s="33"/>
      <c r="F38" s="30"/>
    </row>
    <row r="39" spans="1:6" s="1" customFormat="1" ht="27" customHeight="1" hidden="1">
      <c r="A39" s="43" t="s">
        <v>65</v>
      </c>
      <c r="B39" s="70">
        <v>791</v>
      </c>
      <c r="C39" s="16" t="s">
        <v>56</v>
      </c>
      <c r="D39" s="44" t="s">
        <v>63</v>
      </c>
      <c r="E39" s="33"/>
      <c r="F39" s="30"/>
    </row>
    <row r="40" spans="1:6" s="1" customFormat="1" ht="30" customHeight="1" hidden="1">
      <c r="A40" s="43" t="s">
        <v>83</v>
      </c>
      <c r="B40" s="70">
        <v>791</v>
      </c>
      <c r="C40" s="16" t="s">
        <v>56</v>
      </c>
      <c r="D40" s="44" t="s">
        <v>64</v>
      </c>
      <c r="E40" s="33" t="s">
        <v>60</v>
      </c>
      <c r="F40" s="30"/>
    </row>
    <row r="41" spans="1:6" s="1" customFormat="1" ht="27.75" customHeight="1">
      <c r="A41" s="39" t="s">
        <v>26</v>
      </c>
      <c r="B41" s="70">
        <v>791</v>
      </c>
      <c r="C41" s="16" t="s">
        <v>35</v>
      </c>
      <c r="D41" s="44" t="s">
        <v>98</v>
      </c>
      <c r="E41" s="33" t="s">
        <v>60</v>
      </c>
      <c r="F41" s="35">
        <v>3919414</v>
      </c>
    </row>
    <row r="42" spans="1:6" ht="25.5">
      <c r="A42" s="66" t="s">
        <v>9</v>
      </c>
      <c r="B42" s="67">
        <v>791</v>
      </c>
      <c r="C42" s="68" t="s">
        <v>19</v>
      </c>
      <c r="D42" s="68"/>
      <c r="E42" s="68"/>
      <c r="F42" s="13">
        <f>F43+F47+F49</f>
        <v>11575726.89</v>
      </c>
    </row>
    <row r="43" spans="1:6" s="1" customFormat="1" ht="14.25" customHeight="1">
      <c r="A43" s="54" t="s">
        <v>10</v>
      </c>
      <c r="B43" s="70">
        <v>791</v>
      </c>
      <c r="C43" s="71" t="s">
        <v>20</v>
      </c>
      <c r="D43" s="71"/>
      <c r="E43" s="71"/>
      <c r="F43" s="15">
        <f>F44</f>
        <v>866019</v>
      </c>
    </row>
    <row r="44" spans="1:6" s="1" customFormat="1" ht="25.5">
      <c r="A44" s="55" t="s">
        <v>65</v>
      </c>
      <c r="B44" s="70">
        <v>791</v>
      </c>
      <c r="C44" s="71" t="s">
        <v>20</v>
      </c>
      <c r="D44" s="16" t="s">
        <v>69</v>
      </c>
      <c r="E44" s="71"/>
      <c r="F44" s="15">
        <f>F45</f>
        <v>866019</v>
      </c>
    </row>
    <row r="45" spans="1:6" s="1" customFormat="1" ht="18" customHeight="1">
      <c r="A45" s="54" t="s">
        <v>23</v>
      </c>
      <c r="B45" s="70">
        <v>791</v>
      </c>
      <c r="C45" s="71" t="s">
        <v>20</v>
      </c>
      <c r="D45" s="14" t="s">
        <v>115</v>
      </c>
      <c r="E45" s="71"/>
      <c r="F45" s="15">
        <f>F46</f>
        <v>866019</v>
      </c>
    </row>
    <row r="46" spans="1:6" s="1" customFormat="1" ht="38.25">
      <c r="A46" s="55" t="s">
        <v>26</v>
      </c>
      <c r="B46" s="70">
        <v>791</v>
      </c>
      <c r="C46" s="71" t="s">
        <v>20</v>
      </c>
      <c r="D46" s="14" t="s">
        <v>114</v>
      </c>
      <c r="E46" s="71" t="s">
        <v>60</v>
      </c>
      <c r="F46" s="15">
        <v>866019</v>
      </c>
    </row>
    <row r="47" spans="1:6" s="1" customFormat="1" ht="15">
      <c r="A47" s="55" t="s">
        <v>111</v>
      </c>
      <c r="B47" s="70">
        <v>791</v>
      </c>
      <c r="C47" s="71" t="s">
        <v>112</v>
      </c>
      <c r="D47" s="14" t="s">
        <v>113</v>
      </c>
      <c r="E47" s="71"/>
      <c r="F47" s="15">
        <f>F48</f>
        <v>7265359.44</v>
      </c>
    </row>
    <row r="48" spans="1:6" s="1" customFormat="1" ht="38.25">
      <c r="A48" s="55" t="s">
        <v>26</v>
      </c>
      <c r="B48" s="70">
        <v>791</v>
      </c>
      <c r="C48" s="71" t="s">
        <v>112</v>
      </c>
      <c r="D48" s="14" t="s">
        <v>113</v>
      </c>
      <c r="E48" s="71" t="s">
        <v>60</v>
      </c>
      <c r="F48" s="15">
        <v>7265359.44</v>
      </c>
    </row>
    <row r="49" spans="1:6" s="1" customFormat="1" ht="15">
      <c r="A49" s="66" t="s">
        <v>10</v>
      </c>
      <c r="B49" s="67">
        <v>791</v>
      </c>
      <c r="C49" s="68" t="s">
        <v>21</v>
      </c>
      <c r="D49" s="12" t="s">
        <v>100</v>
      </c>
      <c r="E49" s="68"/>
      <c r="F49" s="77">
        <f>F50+F53</f>
        <v>3444348.45</v>
      </c>
    </row>
    <row r="50" spans="1:6" s="1" customFormat="1" ht="25.5">
      <c r="A50" s="55" t="s">
        <v>65</v>
      </c>
      <c r="B50" s="70">
        <v>791</v>
      </c>
      <c r="C50" s="71" t="s">
        <v>21</v>
      </c>
      <c r="D50" s="14" t="s">
        <v>63</v>
      </c>
      <c r="E50" s="14"/>
      <c r="F50" s="35">
        <f>F51</f>
        <v>2881492.45</v>
      </c>
    </row>
    <row r="51" spans="1:6" s="1" customFormat="1" ht="25.5">
      <c r="A51" s="54" t="s">
        <v>101</v>
      </c>
      <c r="B51" s="70">
        <v>791</v>
      </c>
      <c r="C51" s="71" t="s">
        <v>21</v>
      </c>
      <c r="D51" s="14" t="s">
        <v>100</v>
      </c>
      <c r="E51" s="14"/>
      <c r="F51" s="35">
        <f>F52</f>
        <v>2881492.45</v>
      </c>
    </row>
    <row r="52" spans="1:6" s="1" customFormat="1" ht="38.25">
      <c r="A52" s="55" t="s">
        <v>26</v>
      </c>
      <c r="B52" s="70">
        <v>791</v>
      </c>
      <c r="C52" s="71" t="s">
        <v>21</v>
      </c>
      <c r="D52" s="14" t="s">
        <v>102</v>
      </c>
      <c r="E52" s="14" t="s">
        <v>60</v>
      </c>
      <c r="F52" s="35">
        <v>2881492.45</v>
      </c>
    </row>
    <row r="53" spans="1:6" s="1" customFormat="1" ht="102">
      <c r="A53" s="57" t="s">
        <v>103</v>
      </c>
      <c r="B53" s="70">
        <v>791</v>
      </c>
      <c r="C53" s="71" t="s">
        <v>21</v>
      </c>
      <c r="D53" s="14" t="s">
        <v>64</v>
      </c>
      <c r="E53" s="14"/>
      <c r="F53" s="35">
        <v>562856</v>
      </c>
    </row>
    <row r="54" spans="1:6" s="1" customFormat="1" ht="38.25">
      <c r="A54" s="52" t="s">
        <v>70</v>
      </c>
      <c r="B54" s="70">
        <v>791</v>
      </c>
      <c r="C54" s="71" t="s">
        <v>21</v>
      </c>
      <c r="D54" s="14" t="s">
        <v>64</v>
      </c>
      <c r="E54" s="14" t="s">
        <v>60</v>
      </c>
      <c r="F54" s="35">
        <v>562856</v>
      </c>
    </row>
    <row r="55" spans="1:6" s="1" customFormat="1" ht="15">
      <c r="A55" s="63" t="s">
        <v>104</v>
      </c>
      <c r="B55" s="67">
        <v>791</v>
      </c>
      <c r="C55" s="68" t="s">
        <v>105</v>
      </c>
      <c r="D55" s="12"/>
      <c r="E55" s="12"/>
      <c r="F55" s="30">
        <f>F56</f>
        <v>1397365.96</v>
      </c>
    </row>
    <row r="56" spans="1:6" s="1" customFormat="1" ht="25.5">
      <c r="A56" s="62" t="s">
        <v>107</v>
      </c>
      <c r="B56" s="70">
        <v>791</v>
      </c>
      <c r="C56" s="71" t="s">
        <v>105</v>
      </c>
      <c r="D56" s="14" t="s">
        <v>106</v>
      </c>
      <c r="E56" s="58"/>
      <c r="F56" s="35">
        <f>F57</f>
        <v>1397365.96</v>
      </c>
    </row>
    <row r="57" spans="1:6" s="1" customFormat="1" ht="38.25">
      <c r="A57" s="52" t="s">
        <v>70</v>
      </c>
      <c r="B57" s="70">
        <v>791</v>
      </c>
      <c r="C57" s="71" t="s">
        <v>105</v>
      </c>
      <c r="D57" s="14" t="s">
        <v>106</v>
      </c>
      <c r="E57" s="14" t="s">
        <v>60</v>
      </c>
      <c r="F57" s="35">
        <v>1397365.96</v>
      </c>
    </row>
    <row r="58" spans="1:6" s="1" customFormat="1" ht="15">
      <c r="A58" s="64" t="s">
        <v>77</v>
      </c>
      <c r="B58" s="67">
        <v>791</v>
      </c>
      <c r="C58" s="68" t="s">
        <v>75</v>
      </c>
      <c r="D58" s="12"/>
      <c r="E58" s="68"/>
      <c r="F58" s="13">
        <f>F59</f>
        <v>812702.1100000001</v>
      </c>
    </row>
    <row r="59" spans="1:6" s="1" customFormat="1" ht="15">
      <c r="A59" s="54" t="s">
        <v>78</v>
      </c>
      <c r="B59" s="70">
        <v>791</v>
      </c>
      <c r="C59" s="71" t="s">
        <v>76</v>
      </c>
      <c r="D59" s="14"/>
      <c r="E59" s="71"/>
      <c r="F59" s="15">
        <f>F60</f>
        <v>812702.1100000001</v>
      </c>
    </row>
    <row r="60" spans="1:6" s="1" customFormat="1" ht="25.5">
      <c r="A60" s="55" t="s">
        <v>65</v>
      </c>
      <c r="B60" s="70">
        <v>791</v>
      </c>
      <c r="C60" s="71" t="s">
        <v>76</v>
      </c>
      <c r="D60" s="16" t="s">
        <v>63</v>
      </c>
      <c r="E60" s="71"/>
      <c r="F60" s="15">
        <f>F61</f>
        <v>812702.1100000001</v>
      </c>
    </row>
    <row r="61" spans="1:6" s="1" customFormat="1" ht="25.5">
      <c r="A61" s="54" t="s">
        <v>79</v>
      </c>
      <c r="B61" s="70">
        <v>791</v>
      </c>
      <c r="C61" s="71" t="s">
        <v>76</v>
      </c>
      <c r="D61" s="14" t="s">
        <v>85</v>
      </c>
      <c r="E61" s="71"/>
      <c r="F61" s="15">
        <f>F62+F63</f>
        <v>812702.1100000001</v>
      </c>
    </row>
    <row r="62" spans="1:6" s="1" customFormat="1" ht="25.5">
      <c r="A62" s="75" t="s">
        <v>25</v>
      </c>
      <c r="B62" s="70">
        <v>791</v>
      </c>
      <c r="C62" s="71" t="s">
        <v>76</v>
      </c>
      <c r="D62" s="14" t="s">
        <v>85</v>
      </c>
      <c r="E62" s="71" t="s">
        <v>62</v>
      </c>
      <c r="F62" s="72">
        <v>802700.05</v>
      </c>
    </row>
    <row r="63" spans="1:6" s="1" customFormat="1" ht="38.25">
      <c r="A63" s="75" t="s">
        <v>26</v>
      </c>
      <c r="B63" s="70">
        <v>791</v>
      </c>
      <c r="C63" s="71" t="s">
        <v>76</v>
      </c>
      <c r="D63" s="14" t="s">
        <v>85</v>
      </c>
      <c r="E63" s="71" t="s">
        <v>60</v>
      </c>
      <c r="F63" s="72">
        <v>10002.06</v>
      </c>
    </row>
    <row r="64" spans="1:6" s="7" customFormat="1" ht="12.75">
      <c r="A64" s="80" t="s">
        <v>50</v>
      </c>
      <c r="B64" s="81">
        <v>791</v>
      </c>
      <c r="C64" s="82" t="s">
        <v>31</v>
      </c>
      <c r="D64" s="82"/>
      <c r="E64" s="83"/>
      <c r="F64" s="84">
        <f>F65</f>
        <v>0</v>
      </c>
    </row>
    <row r="65" spans="1:6" ht="12.75">
      <c r="A65" s="17" t="s">
        <v>43</v>
      </c>
      <c r="B65" s="85">
        <v>791</v>
      </c>
      <c r="C65" s="16" t="s">
        <v>51</v>
      </c>
      <c r="D65" s="16" t="s">
        <v>42</v>
      </c>
      <c r="E65" s="16"/>
      <c r="F65" s="86">
        <f>F66</f>
        <v>0</v>
      </c>
    </row>
    <row r="66" spans="1:6" ht="12.75">
      <c r="A66" s="17" t="s">
        <v>53</v>
      </c>
      <c r="B66" s="85">
        <v>791</v>
      </c>
      <c r="C66" s="16" t="s">
        <v>51</v>
      </c>
      <c r="D66" s="16" t="s">
        <v>52</v>
      </c>
      <c r="E66" s="16"/>
      <c r="F66" s="86">
        <f>F67</f>
        <v>0</v>
      </c>
    </row>
    <row r="67" spans="1:6" ht="12.75">
      <c r="A67" s="17" t="s">
        <v>53</v>
      </c>
      <c r="B67" s="85">
        <v>791</v>
      </c>
      <c r="C67" s="16" t="s">
        <v>51</v>
      </c>
      <c r="D67" s="16" t="s">
        <v>52</v>
      </c>
      <c r="E67" s="16" t="s">
        <v>59</v>
      </c>
      <c r="F67" s="86">
        <v>0</v>
      </c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</sheetData>
  <sheetProtection/>
  <mergeCells count="14">
    <mergeCell ref="A6:F7"/>
    <mergeCell ref="D1:F4"/>
    <mergeCell ref="E8:F8"/>
    <mergeCell ref="A9:A10"/>
    <mergeCell ref="B9:B10"/>
    <mergeCell ref="C9:C10"/>
    <mergeCell ref="D9:D10"/>
    <mergeCell ref="E9:E10"/>
    <mergeCell ref="A12:A13"/>
    <mergeCell ref="B12:B13"/>
    <mergeCell ref="C12:C13"/>
    <mergeCell ref="D12:D13"/>
    <mergeCell ref="E12:E13"/>
    <mergeCell ref="F12:F13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2021-12-24T07:16:58Z</cp:lastPrinted>
  <dcterms:created xsi:type="dcterms:W3CDTF">1996-10-08T23:32:33Z</dcterms:created>
  <dcterms:modified xsi:type="dcterms:W3CDTF">2022-11-22T07:21:36Z</dcterms:modified>
  <cp:category/>
  <cp:version/>
  <cp:contentType/>
  <cp:contentStatus/>
</cp:coreProperties>
</file>